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tangcaixia\Desktop\"/>
    </mc:Choice>
  </mc:AlternateContent>
  <bookViews>
    <workbookView xWindow="0" yWindow="0" windowWidth="28800" windowHeight="12210"/>
  </bookViews>
  <sheets>
    <sheet name="Sheet1 " sheetId="2" r:id="rId1"/>
  </sheets>
  <definedNames>
    <definedName name="_xlnm.Print_Area" localSheetId="0">'Sheet1 '!$A$1:$I$11</definedName>
  </definedNames>
  <calcPr calcId="162913"/>
</workbook>
</file>

<file path=xl/calcChain.xml><?xml version="1.0" encoding="utf-8"?>
<calcChain xmlns="http://schemas.openxmlformats.org/spreadsheetml/2006/main">
  <c r="H12" i="2" l="1"/>
  <c r="G12" i="2"/>
  <c r="H11" i="2"/>
  <c r="H7" i="2"/>
  <c r="H8" i="2"/>
  <c r="H9" i="2"/>
  <c r="H10" i="2"/>
  <c r="H6" i="2"/>
  <c r="F10" i="2"/>
  <c r="G8" i="2" l="1"/>
  <c r="G7" i="2"/>
  <c r="G9" i="2"/>
  <c r="G10" i="2"/>
  <c r="G6" i="2"/>
  <c r="G11" i="2" l="1"/>
</calcChain>
</file>

<file path=xl/sharedStrings.xml><?xml version="1.0" encoding="utf-8"?>
<sst xmlns="http://schemas.openxmlformats.org/spreadsheetml/2006/main" count="32" uniqueCount="27">
  <si>
    <t>送货单</t>
    <phoneticPr fontId="1" type="noConversion"/>
  </si>
  <si>
    <t>PCS</t>
    <phoneticPr fontId="1" type="noConversion"/>
  </si>
  <si>
    <t>序号</t>
    <phoneticPr fontId="1" type="noConversion"/>
  </si>
  <si>
    <t>品名</t>
    <phoneticPr fontId="1" type="noConversion"/>
  </si>
  <si>
    <t>单位</t>
    <phoneticPr fontId="1" type="noConversion"/>
  </si>
  <si>
    <t>数量</t>
    <phoneticPr fontId="1" type="noConversion"/>
  </si>
  <si>
    <t>PCS</t>
    <phoneticPr fontId="1" type="noConversion"/>
  </si>
  <si>
    <t>产品编号</t>
    <phoneticPr fontId="1" type="noConversion"/>
  </si>
  <si>
    <t>国捷塑胶模具有限公司</t>
    <phoneticPr fontId="1" type="noConversion"/>
  </si>
  <si>
    <t>NO:GJ210701</t>
    <phoneticPr fontId="1" type="noConversion"/>
  </si>
  <si>
    <t>MATE:2021-7-19</t>
    <phoneticPr fontId="1" type="noConversion"/>
  </si>
  <si>
    <t>854-05472-00A</t>
    <phoneticPr fontId="1" type="noConversion"/>
  </si>
  <si>
    <t>SK2075 LINK</t>
    <phoneticPr fontId="1" type="noConversion"/>
  </si>
  <si>
    <t>854-05473-00A</t>
    <phoneticPr fontId="1" type="noConversion"/>
  </si>
  <si>
    <t>854-05474-00A</t>
    <phoneticPr fontId="1" type="noConversion"/>
  </si>
  <si>
    <t>836-01101-00A</t>
    <phoneticPr fontId="1" type="noConversion"/>
  </si>
  <si>
    <t>SK2075 Mylar</t>
    <phoneticPr fontId="1" type="noConversion"/>
  </si>
  <si>
    <t>854-00740-01A</t>
  </si>
  <si>
    <t>备注</t>
    <phoneticPr fontId="1" type="noConversion"/>
  </si>
  <si>
    <t>单价(RMB/pcs)</t>
    <phoneticPr fontId="1" type="noConversion"/>
  </si>
  <si>
    <t>SK2075 脚架</t>
    <phoneticPr fontId="1" type="noConversion"/>
  </si>
  <si>
    <t>RMB</t>
    <phoneticPr fontId="1" type="noConversion"/>
  </si>
  <si>
    <t>USD</t>
    <phoneticPr fontId="1" type="noConversion"/>
  </si>
  <si>
    <t>单价按照8.5折计算</t>
    <phoneticPr fontId="1" type="noConversion"/>
  </si>
  <si>
    <t>未税合计金额</t>
    <phoneticPr fontId="1" type="noConversion"/>
  </si>
  <si>
    <t>含税合计金额</t>
    <phoneticPr fontId="1" type="noConversion"/>
  </si>
  <si>
    <t>合计：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</si>
</sst>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76" formatCode="0.0000"/>
  </numFmts>
  <fonts count="5">
    <font>
      <sz val="12"/>
      <name val="宋体"/>
      <charset val="134"/>
    </font>
    <font>
      <sz val="9"/>
      <name val="宋体"/>
      <family val="3"/>
      <charset val="134"/>
    </font>
    <font>
      <sz val="12"/>
      <name val="Arial Unicode MS"/>
      <family val="2"/>
      <charset val="134"/>
    </font>
    <font>
      <b/>
      <sz val="20"/>
      <name val="Arial Unicode MS"/>
      <family val="2"/>
      <charset val="134"/>
    </font>
    <font>
      <b/>
      <sz val="12"/>
      <name val="Arial Unicode MS"/>
      <family val="2"/>
      <charset val="134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>
      <alignment vertical="center"/>
    </xf>
  </cellStyleXfs>
  <cellXfs count="18">
    <xf numFmtId="0" fontId="0" fillId="0" borderId="0" xfId="0">
      <alignment vertical="center"/>
    </xf>
    <xf numFmtId="0" fontId="2" fillId="2" borderId="0" xfId="0" applyFont="1" applyFill="1">
      <alignment vertical="center"/>
    </xf>
    <xf numFmtId="0" fontId="3" fillId="2" borderId="0" xfId="0" applyFont="1" applyFill="1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vertical="center" wrapText="1"/>
    </xf>
    <xf numFmtId="0" fontId="2" fillId="2" borderId="0" xfId="0" applyFont="1" applyFill="1" applyAlignment="1">
      <alignment horizontal="center" vertical="center"/>
    </xf>
    <xf numFmtId="0" fontId="2" fillId="2" borderId="3" xfId="0" applyFont="1" applyFill="1" applyBorder="1" applyAlignment="1">
      <alignment horizontal="center" vertical="center"/>
    </xf>
    <xf numFmtId="176" fontId="2" fillId="2" borderId="3" xfId="0" applyNumberFormat="1" applyFont="1" applyFill="1" applyBorder="1" applyAlignment="1">
      <alignment horizontal="center" vertical="center"/>
    </xf>
    <xf numFmtId="0" fontId="2" fillId="2" borderId="4" xfId="0" applyFont="1" applyFill="1" applyBorder="1" applyAlignment="1">
      <alignment horizontal="center" vertical="center"/>
    </xf>
    <xf numFmtId="0" fontId="2" fillId="2" borderId="1" xfId="0" applyFont="1" applyFill="1" applyBorder="1">
      <alignment vertical="center"/>
    </xf>
    <xf numFmtId="0" fontId="3" fillId="2" borderId="0" xfId="0" applyFont="1" applyFill="1" applyBorder="1" applyAlignment="1">
      <alignment horizontal="center" vertical="center"/>
    </xf>
    <xf numFmtId="0" fontId="3" fillId="2" borderId="0" xfId="0" applyFont="1" applyFill="1" applyAlignment="1">
      <alignment horizontal="center" vertical="center"/>
    </xf>
    <xf numFmtId="14" fontId="4" fillId="2" borderId="2" xfId="0" applyNumberFormat="1" applyFont="1" applyFill="1" applyBorder="1" applyAlignment="1">
      <alignment horizontal="right" vertical="center"/>
    </xf>
    <xf numFmtId="0" fontId="4" fillId="2" borderId="2" xfId="0" applyFont="1" applyFill="1" applyBorder="1" applyAlignment="1">
      <alignment horizontal="right" vertical="center"/>
    </xf>
    <xf numFmtId="14" fontId="4" fillId="2" borderId="0" xfId="0" applyNumberFormat="1" applyFont="1" applyFill="1" applyBorder="1" applyAlignment="1">
      <alignment horizontal="right" vertical="center"/>
    </xf>
    <xf numFmtId="0" fontId="4" fillId="2" borderId="0" xfId="0" applyFont="1" applyFill="1" applyBorder="1" applyAlignment="1">
      <alignment horizontal="right" vertical="center"/>
    </xf>
    <xf numFmtId="0" fontId="2" fillId="2" borderId="1" xfId="0" applyFont="1" applyFill="1" applyBorder="1" applyAlignment="1">
      <alignment horizontal="center" vertical="center"/>
    </xf>
  </cellXfs>
  <cellStyles count="1">
    <cellStyle name="常规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13</xdr:row>
      <xdr:rowOff>28575</xdr:rowOff>
    </xdr:from>
    <xdr:to>
      <xdr:col>8</xdr:col>
      <xdr:colOff>787950</xdr:colOff>
      <xdr:row>36</xdr:row>
      <xdr:rowOff>187130</xdr:rowOff>
    </xdr:to>
    <xdr:pic>
      <xdr:nvPicPr>
        <xdr:cNvPr id="2" name="图片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162300"/>
          <a:ext cx="8084100" cy="475913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2"/>
  <sheetViews>
    <sheetView tabSelected="1" zoomScale="80" zoomScaleNormal="80" workbookViewId="0">
      <selection activeCell="E12" sqref="E12"/>
    </sheetView>
  </sheetViews>
  <sheetFormatPr defaultColWidth="9" defaultRowHeight="14.25"/>
  <cols>
    <col min="1" max="1" width="5.125" style="6" customWidth="1"/>
    <col min="2" max="3" width="17.625" style="1" customWidth="1"/>
    <col min="4" max="4" width="6.625" style="6" customWidth="1"/>
    <col min="5" max="5" width="9.5" style="1" customWidth="1"/>
    <col min="6" max="6" width="14.25" style="1" customWidth="1"/>
    <col min="7" max="7" width="12.25" style="1" customWidth="1"/>
    <col min="8" max="8" width="12.75" style="1" customWidth="1"/>
    <col min="9" max="9" width="18.375" style="1" customWidth="1"/>
    <col min="10" max="10" width="18" style="1" customWidth="1"/>
    <col min="11" max="16384" width="9" style="1"/>
  </cols>
  <sheetData>
    <row r="1" spans="1:9" ht="25.5">
      <c r="A1" s="12" t="s">
        <v>8</v>
      </c>
      <c r="B1" s="12"/>
      <c r="C1" s="12"/>
      <c r="D1" s="12"/>
      <c r="E1" s="12"/>
      <c r="F1" s="12"/>
      <c r="G1" s="12"/>
      <c r="H1" s="12"/>
      <c r="I1" s="12"/>
    </row>
    <row r="2" spans="1:9" ht="25.5">
      <c r="A2" s="11" t="s">
        <v>0</v>
      </c>
      <c r="B2" s="11"/>
      <c r="C2" s="11"/>
      <c r="D2" s="11"/>
      <c r="E2" s="11"/>
      <c r="F2" s="11"/>
      <c r="G2" s="11"/>
      <c r="H2" s="11"/>
      <c r="I2" s="11"/>
    </row>
    <row r="3" spans="1:9" ht="17.25" customHeight="1">
      <c r="A3" s="2"/>
      <c r="B3" s="2"/>
      <c r="C3" s="2"/>
      <c r="D3" s="2"/>
      <c r="E3" s="15" t="s">
        <v>9</v>
      </c>
      <c r="F3" s="16"/>
      <c r="G3" s="16"/>
      <c r="H3" s="16"/>
      <c r="I3" s="16"/>
    </row>
    <row r="4" spans="1:9" ht="17.25" customHeight="1">
      <c r="A4" s="3"/>
      <c r="B4" s="3"/>
      <c r="C4" s="3"/>
      <c r="D4" s="3"/>
      <c r="E4" s="13" t="s">
        <v>10</v>
      </c>
      <c r="F4" s="14"/>
      <c r="G4" s="14"/>
      <c r="H4" s="14"/>
      <c r="I4" s="14"/>
    </row>
    <row r="5" spans="1:9" s="6" customFormat="1" ht="36.75" customHeight="1">
      <c r="A5" s="4" t="s">
        <v>2</v>
      </c>
      <c r="B5" s="4" t="s">
        <v>7</v>
      </c>
      <c r="C5" s="4" t="s">
        <v>3</v>
      </c>
      <c r="D5" s="4" t="s">
        <v>4</v>
      </c>
      <c r="E5" s="4" t="s">
        <v>5</v>
      </c>
      <c r="F5" s="5" t="s">
        <v>19</v>
      </c>
      <c r="G5" s="4" t="s">
        <v>24</v>
      </c>
      <c r="H5" s="4" t="s">
        <v>25</v>
      </c>
      <c r="I5" s="4" t="s">
        <v>18</v>
      </c>
    </row>
    <row r="6" spans="1:9">
      <c r="A6" s="4">
        <v>1</v>
      </c>
      <c r="B6" s="4" t="s">
        <v>11</v>
      </c>
      <c r="C6" s="4" t="s">
        <v>12</v>
      </c>
      <c r="D6" s="4" t="s">
        <v>6</v>
      </c>
      <c r="E6" s="4">
        <v>358400</v>
      </c>
      <c r="F6" s="7">
        <v>1.8499999999999999E-2</v>
      </c>
      <c r="G6" s="4">
        <f>F6*E6</f>
        <v>6630.4</v>
      </c>
      <c r="H6" s="4">
        <f>G6*1.13</f>
        <v>7492.351999999999</v>
      </c>
      <c r="I6" s="9"/>
    </row>
    <row r="7" spans="1:9">
      <c r="A7" s="4">
        <v>2</v>
      </c>
      <c r="B7" s="4" t="s">
        <v>13</v>
      </c>
      <c r="C7" s="4" t="s">
        <v>12</v>
      </c>
      <c r="D7" s="4" t="s">
        <v>6</v>
      </c>
      <c r="E7" s="4">
        <v>35840</v>
      </c>
      <c r="F7" s="7">
        <v>2.24E-2</v>
      </c>
      <c r="G7" s="4">
        <f t="shared" ref="G7:G10" si="0">F7*E7</f>
        <v>802.81600000000003</v>
      </c>
      <c r="H7" s="4">
        <f t="shared" ref="H7:H10" si="1">G7*1.13</f>
        <v>907.18207999999993</v>
      </c>
      <c r="I7" s="9"/>
    </row>
    <row r="8" spans="1:9">
      <c r="A8" s="4">
        <v>3</v>
      </c>
      <c r="B8" s="4" t="s">
        <v>14</v>
      </c>
      <c r="C8" s="4" t="s">
        <v>12</v>
      </c>
      <c r="D8" s="4" t="s">
        <v>1</v>
      </c>
      <c r="E8" s="4">
        <v>38400</v>
      </c>
      <c r="F8" s="7">
        <v>4.6800000000000001E-2</v>
      </c>
      <c r="G8" s="4">
        <f>F8*E8</f>
        <v>1797.1200000000001</v>
      </c>
      <c r="H8" s="4">
        <f t="shared" si="1"/>
        <v>2030.7456</v>
      </c>
      <c r="I8" s="9"/>
    </row>
    <row r="9" spans="1:9">
      <c r="A9" s="4">
        <v>4</v>
      </c>
      <c r="B9" s="4" t="s">
        <v>15</v>
      </c>
      <c r="C9" s="4" t="s">
        <v>16</v>
      </c>
      <c r="D9" s="4" t="s">
        <v>1</v>
      </c>
      <c r="E9" s="4">
        <v>35000</v>
      </c>
      <c r="F9" s="7">
        <v>0.2034</v>
      </c>
      <c r="G9" s="4">
        <f t="shared" si="0"/>
        <v>7119</v>
      </c>
      <c r="H9" s="4">
        <f t="shared" si="1"/>
        <v>8044.4699999999993</v>
      </c>
      <c r="I9" s="9"/>
    </row>
    <row r="10" spans="1:9">
      <c r="A10" s="4">
        <v>5</v>
      </c>
      <c r="B10" s="4" t="s">
        <v>17</v>
      </c>
      <c r="C10" s="4" t="s">
        <v>20</v>
      </c>
      <c r="D10" s="4" t="s">
        <v>1</v>
      </c>
      <c r="E10" s="4">
        <v>148000</v>
      </c>
      <c r="F10" s="8">
        <f>0.0117*6.38*0.85</f>
        <v>6.3449100000000008E-2</v>
      </c>
      <c r="G10" s="4">
        <f t="shared" si="0"/>
        <v>9390.466800000002</v>
      </c>
      <c r="H10" s="4">
        <f t="shared" si="1"/>
        <v>10611.227484000001</v>
      </c>
      <c r="I10" s="9" t="s">
        <v>23</v>
      </c>
    </row>
    <row r="11" spans="1:9">
      <c r="F11" s="17" t="s">
        <v>26</v>
      </c>
      <c r="G11" s="10">
        <f>SUM(G6:G10)</f>
        <v>25739.802800000001</v>
      </c>
      <c r="H11" s="10">
        <f>SUM(H6:H10)</f>
        <v>29085.977164000004</v>
      </c>
      <c r="I11" s="1" t="s">
        <v>21</v>
      </c>
    </row>
    <row r="12" spans="1:9">
      <c r="F12" s="17"/>
      <c r="G12" s="10">
        <f>G11/6.38</f>
        <v>4034.4518495297807</v>
      </c>
      <c r="H12" s="4">
        <f>H11/6.38</f>
        <v>4558.9305899686524</v>
      </c>
      <c r="I12" s="1" t="s">
        <v>22</v>
      </c>
    </row>
  </sheetData>
  <mergeCells count="5">
    <mergeCell ref="A2:I2"/>
    <mergeCell ref="A1:I1"/>
    <mergeCell ref="E4:I4"/>
    <mergeCell ref="E3:I3"/>
    <mergeCell ref="F11:F12"/>
  </mergeCells>
  <phoneticPr fontId="1" type="noConversion"/>
  <pageMargins left="0.22" right="0.18" top="0.22" bottom="0.26" header="0.17" footer="0.17"/>
  <pageSetup paperSize="131" orientation="portrait" horizontalDpi="180" verticalDpi="18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1</vt:i4>
      </vt:variant>
      <vt:variant>
        <vt:lpstr>命名范围</vt:lpstr>
      </vt:variant>
      <vt:variant>
        <vt:i4>1</vt:i4>
      </vt:variant>
    </vt:vector>
  </HeadingPairs>
  <TitlesOfParts>
    <vt:vector size="2" baseType="lpstr">
      <vt:lpstr>Sheet1 </vt:lpstr>
      <vt:lpstr>'Sheet1 '!Print_Area</vt:lpstr>
    </vt:vector>
  </TitlesOfParts>
  <Company>china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mibtech</cp:lastModifiedBy>
  <cp:lastPrinted>2021-07-01T05:54:46Z</cp:lastPrinted>
  <dcterms:created xsi:type="dcterms:W3CDTF">2020-09-21T02:44:32Z</dcterms:created>
  <dcterms:modified xsi:type="dcterms:W3CDTF">2022-04-27T06:54:44Z</dcterms:modified>
</cp:coreProperties>
</file>