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180"/>
  </bookViews>
  <sheets>
    <sheet name="模具外发资料表2024年" sheetId="4" r:id="rId1"/>
    <sheet name="Sheet1" sheetId="6" r:id="rId2"/>
    <sheet name="需氮气产品明细" sheetId="5" state="hidden" r:id="rId3"/>
  </sheets>
  <definedNames>
    <definedName name="_xlnm._FilterDatabase" localSheetId="0" hidden="1">模具外发资料表2024年!$A$1:$Y$1</definedName>
    <definedName name="_xlnm._FilterDatabase" localSheetId="2" hidden="1">需氮气产品明细!$A$1:$U$2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4" l="1"/>
  <c r="I2" i="4" l="1"/>
</calcChain>
</file>

<file path=xl/sharedStrings.xml><?xml version="1.0" encoding="utf-8"?>
<sst xmlns="http://schemas.openxmlformats.org/spreadsheetml/2006/main" count="87" uniqueCount="56">
  <si>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</si>
  <si>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</si>
  <si>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</si>
  <si>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</si>
  <si>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</si>
  <si>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</si>
  <si>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</si>
  <si>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</si>
  <si>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</si>
  <si>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</si>
  <si>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</si>
  <si>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</si>
  <si>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</si>
  <si>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</si>
  <si>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</si>
  <si>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</si>
  <si>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</si>
  <si>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</si>
  <si>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</si>
  <si>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LOWER_CASE</t>
  </si>
  <si>
    <t>序号</t>
    <phoneticPr fontId="1" type="noConversion"/>
  </si>
  <si>
    <t>SM6620</t>
    <phoneticPr fontId="1" type="noConversion"/>
  </si>
  <si>
    <t>ABS/FORMOSA/AG15A1/BLACK</t>
  </si>
  <si>
    <t>101200027002B</t>
    <phoneticPr fontId="1" type="noConversion"/>
  </si>
  <si>
    <t>加纤料管</t>
    <phoneticPr fontId="1" type="noConversion"/>
  </si>
  <si>
    <t>样品状况</t>
    <phoneticPr fontId="1" type="noConversion"/>
  </si>
  <si>
    <t>ok</t>
    <phoneticPr fontId="1" type="noConversion"/>
  </si>
  <si>
    <t>650X350X442</t>
    <phoneticPr fontId="1" type="noConversion"/>
  </si>
  <si>
    <t>FX-200-004</t>
  </si>
  <si>
    <t>机械手取出治具</t>
    <phoneticPr fontId="1" type="noConversion"/>
  </si>
  <si>
    <t>117429063001A</t>
    <phoneticPr fontId="1" type="noConversion"/>
  </si>
  <si>
    <t>PC+20%GF/SABIC/LEXAN/3412ECR/BLACK</t>
  </si>
  <si>
    <t>LASSO</t>
    <phoneticPr fontId="1" type="noConversion"/>
  </si>
  <si>
    <t>117429063005A</t>
    <phoneticPr fontId="5" type="noConversion"/>
  </si>
  <si>
    <t>117429063007A</t>
    <phoneticPr fontId="5" type="noConversion"/>
  </si>
  <si>
    <t>PC+40%GF/SABIC/LEXAN/3414ECR/BLACK</t>
  </si>
  <si>
    <t>BASKET_MIDRANGE_LASSO</t>
    <phoneticPr fontId="1" type="noConversion"/>
  </si>
  <si>
    <t>REAR, LEFT ACOUSTIC ENCLOSURE, LASSO</t>
    <phoneticPr fontId="1" type="noConversion"/>
  </si>
  <si>
    <t>REAR, RIGHT ACOUTSTIC ENCLOSURE, LASSO</t>
    <phoneticPr fontId="1" type="noConversion"/>
  </si>
  <si>
    <t>FX-429-001</t>
  </si>
  <si>
    <t>FX-429-007</t>
    <phoneticPr fontId="1" type="noConversion"/>
  </si>
  <si>
    <t>FX-429-010</t>
    <phoneticPr fontId="1" type="noConversion"/>
  </si>
  <si>
    <t>300X550X434</t>
    <phoneticPr fontId="1" type="noConversion"/>
  </si>
  <si>
    <t>450X400X578</t>
    <phoneticPr fontId="1" type="noConversion"/>
  </si>
  <si>
    <t>450X400X573</t>
    <phoneticPr fontId="1" type="noConversion"/>
  </si>
  <si>
    <t>随机粉碎</t>
    <phoneticPr fontId="1" type="noConversion"/>
  </si>
  <si>
    <t>需氮气</t>
    <phoneticPr fontId="1" type="noConversion"/>
  </si>
  <si>
    <t>0270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</si>
  <si>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</si>
  <si>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</si>
  <si>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均強含稅</t>
    <phoneticPr fontId="1" type="noConversion"/>
  </si>
  <si>
    <t>均強議價</t>
    <phoneticPr fontId="1" type="noConversion"/>
  </si>
  <si>
    <t>顶钧新机种含税价7折</t>
    <phoneticPr fontId="1" type="noConversion"/>
  </si>
  <si>
    <t>8折</t>
    <phoneticPr fontId="1" type="noConversion"/>
  </si>
  <si>
    <t>ROBYN</t>
    <phoneticPr fontId="1" type="noConversion"/>
  </si>
  <si>
    <t xml:space="preserve"> REAR_CABINET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</si>
</sst>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);[Red]\(0\)"/>
    <numFmt numFmtId="177" formatCode="[$￥-804]#,##0.0"/>
    <numFmt numFmtId="178" formatCode="0.00;[Red]0.00"/>
    <numFmt numFmtId="179" formatCode="m&quot;月&quot;d&quot;日&quot;;@"/>
    <numFmt numFmtId="180" formatCode="0;[Red]0"/>
    <numFmt numFmtId="181" formatCode="[$-409]yyyy/m/d\ h:mm\ AM/PM;@"/>
    <numFmt numFmtId="182" formatCode="0_ "/>
    <numFmt numFmtId="183" formatCode="0.000_);[Red]\(0.000\)"/>
    <numFmt numFmtId="184" formatCode="0_ ;[Red]\-0\ "/>
    <numFmt numFmtId="185" formatCode="0.00_);[Red]\(0.00\)"/>
  </numFmts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indexed="8"/>
      <name val="MS Sans Serif"/>
      <family val="1"/>
    </font>
    <font>
      <sz val="11"/>
      <color theme="1"/>
      <name val="等线"/>
      <family val="3"/>
      <charset val="134"/>
      <scheme val="minor"/>
    </font>
    <font>
      <sz val="12"/>
      <name val="新細明體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77" fontId="2" fillId="0" borderId="0">
      <alignment vertical="center"/>
    </xf>
    <xf numFmtId="181" fontId="4" fillId="0" borderId="0">
      <alignment vertical="center"/>
    </xf>
    <xf numFmtId="181" fontId="6" fillId="0" borderId="0">
      <alignment vertical="center"/>
    </xf>
    <xf numFmtId="181" fontId="4" fillId="0" borderId="0">
      <alignment vertical="center"/>
    </xf>
    <xf numFmtId="181" fontId="6" fillId="0" borderId="0">
      <alignment vertical="center"/>
    </xf>
    <xf numFmtId="181" fontId="6" fillId="0" borderId="0">
      <alignment vertical="center"/>
    </xf>
    <xf numFmtId="177" fontId="8" fillId="0" borderId="0"/>
    <xf numFmtId="0" fontId="9" fillId="0" borderId="0"/>
  </cellStyleXfs>
  <cellXfs count="52">
    <xf numFmtId="0" fontId="0" fillId="0" borderId="0" xfId="0"/>
    <xf numFmtId="184" fontId="6" fillId="0" borderId="1" xfId="7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0" fontId="2" fillId="0" borderId="2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shrinkToFit="1"/>
    </xf>
    <xf numFmtId="179" fontId="2" fillId="0" borderId="2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2" fillId="0" borderId="2" xfId="1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Alignment="1">
      <alignment horizontal="center" vertical="center" shrinkToFit="1"/>
    </xf>
    <xf numFmtId="176" fontId="2" fillId="2" borderId="2" xfId="1" applyNumberFormat="1" applyFont="1" applyFill="1" applyBorder="1" applyAlignment="1">
      <alignment horizontal="center" vertical="center" wrapText="1"/>
    </xf>
    <xf numFmtId="180" fontId="3" fillId="4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80" fontId="3" fillId="3" borderId="1" xfId="8" applyNumberFormat="1" applyFont="1" applyFill="1" applyBorder="1" applyAlignment="1">
      <alignment horizontal="center" vertical="center" shrinkToFit="1"/>
    </xf>
    <xf numFmtId="49" fontId="3" fillId="0" borderId="1" xfId="8" applyNumberFormat="1" applyFont="1" applyBorder="1" applyAlignment="1">
      <alignment horizontal="center" vertical="center" shrinkToFit="1"/>
    </xf>
    <xf numFmtId="3" fontId="6" fillId="0" borderId="3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82" fontId="6" fillId="0" borderId="4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80" fontId="2" fillId="5" borderId="2" xfId="1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 shrinkToFit="1"/>
    </xf>
    <xf numFmtId="182" fontId="6" fillId="3" borderId="1" xfId="2" applyNumberFormat="1" applyFont="1" applyFill="1" applyBorder="1" applyAlignment="1">
      <alignment horizontal="center" vertical="center" shrinkToFit="1"/>
    </xf>
    <xf numFmtId="184" fontId="6" fillId="3" borderId="1" xfId="7" applyNumberFormat="1" applyFont="1" applyFill="1" applyBorder="1" applyAlignment="1">
      <alignment horizontal="center" vertical="center" shrinkToFit="1"/>
    </xf>
    <xf numFmtId="183" fontId="10" fillId="3" borderId="1" xfId="5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185" fontId="10" fillId="2" borderId="1" xfId="5" applyNumberFormat="1" applyFont="1" applyFill="1" applyBorder="1" applyAlignment="1">
      <alignment horizontal="center" vertical="center"/>
    </xf>
  </cellXfs>
  <cellStyles count="9">
    <cellStyle name="常规" xfId="0" builtinId="0"/>
    <cellStyle name="常规 2" xfId="2"/>
    <cellStyle name="常规 3" xfId="3"/>
    <cellStyle name="一般 2" xfId="8"/>
    <cellStyle name="一般 3" xfId="1"/>
    <cellStyle name="一般 4" xfId="6"/>
    <cellStyle name="一般 5" xfId="5"/>
    <cellStyle name="一般 9" xfId="4"/>
    <cellStyle name="一般_交貨排程11041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18</xdr:col>
      <xdr:colOff>466725</xdr:colOff>
      <xdr:row>34</xdr:row>
      <xdr:rowOff>0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891" r="6586" b="15656"/>
        <a:stretch/>
      </xdr:blipFill>
      <xdr:spPr>
        <a:xfrm>
          <a:off x="0" y="371475"/>
          <a:ext cx="12811125" cy="578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zoomScale="90" zoomScaleNormal="9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16" sqref="G16"/>
    </sheetView>
  </sheetViews>
  <sheetFormatPr defaultColWidth="9" defaultRowHeight="14.25"/>
  <cols>
    <col min="1" max="1" width="6.375" style="5" customWidth="1"/>
    <col min="2" max="2" width="8.875" style="38" customWidth="1"/>
    <col min="3" max="3" width="7.125" style="5" customWidth="1"/>
    <col min="4" max="5" width="6.625" style="5" customWidth="1"/>
    <col min="6" max="6" width="10" style="5" customWidth="1"/>
    <col min="7" max="7" width="15.875" style="5" customWidth="1"/>
    <col min="8" max="8" width="16.75" style="8" customWidth="1"/>
    <col min="9" max="9" width="17.5" style="8" customWidth="1"/>
    <col min="10" max="10" width="10.375" style="8" customWidth="1"/>
    <col min="11" max="12" width="11.375" style="8" customWidth="1"/>
    <col min="13" max="13" width="9" style="20" customWidth="1"/>
    <col min="14" max="14" width="8.5" style="20" customWidth="1"/>
    <col min="15" max="15" width="29.625" style="12" customWidth="1"/>
    <col min="16" max="16" width="15.5" style="5" hidden="1" customWidth="1"/>
    <col min="17" max="18" width="5.875" style="5" customWidth="1"/>
    <col min="19" max="19" width="6.5" style="5" hidden="1" customWidth="1"/>
    <col min="20" max="20" width="13.375" style="5" customWidth="1"/>
    <col min="21" max="21" width="16.875" style="5" customWidth="1"/>
    <col min="22" max="22" width="9.875" style="7" customWidth="1"/>
    <col min="23" max="23" width="9.5" style="5" customWidth="1"/>
    <col min="24" max="24" width="21.25" style="5" customWidth="1"/>
    <col min="25" max="25" width="10.625" style="5" customWidth="1"/>
    <col min="26" max="16384" width="9" style="5"/>
  </cols>
  <sheetData>
    <row r="1" spans="1:25" ht="28.5">
      <c r="A1" s="5" t="s">
        <v>20</v>
      </c>
      <c r="B1" s="37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3" t="s">
        <v>6</v>
      </c>
      <c r="I1" s="39" t="s">
        <v>52</v>
      </c>
      <c r="J1" s="39" t="s">
        <v>53</v>
      </c>
      <c r="K1" s="39" t="s">
        <v>50</v>
      </c>
      <c r="L1" s="39" t="s">
        <v>51</v>
      </c>
      <c r="M1" s="18" t="s">
        <v>7</v>
      </c>
      <c r="N1" s="18" t="s">
        <v>8</v>
      </c>
      <c r="O1" s="15" t="s">
        <v>9</v>
      </c>
      <c r="P1" s="14" t="s">
        <v>10</v>
      </c>
      <c r="Q1" s="14" t="s">
        <v>11</v>
      </c>
      <c r="R1" s="14" t="s">
        <v>12</v>
      </c>
      <c r="S1" s="14" t="s">
        <v>13</v>
      </c>
      <c r="T1" s="21" t="s">
        <v>14</v>
      </c>
      <c r="U1" s="21" t="s">
        <v>15</v>
      </c>
      <c r="V1" s="16" t="s">
        <v>16</v>
      </c>
      <c r="W1" s="14" t="s">
        <v>17</v>
      </c>
      <c r="X1" s="24" t="s">
        <v>18</v>
      </c>
      <c r="Y1" s="23" t="s">
        <v>25</v>
      </c>
    </row>
    <row r="2" spans="1:25" s="50" customFormat="1" ht="24.75" customHeight="1">
      <c r="A2" s="40">
        <v>1</v>
      </c>
      <c r="B2" s="41" t="s">
        <v>47</v>
      </c>
      <c r="C2" s="42">
        <v>1</v>
      </c>
      <c r="D2" s="43">
        <v>450</v>
      </c>
      <c r="E2" s="43">
        <v>80</v>
      </c>
      <c r="F2" s="44" t="s">
        <v>54</v>
      </c>
      <c r="G2" s="31" t="s">
        <v>55</v>
      </c>
      <c r="H2" s="31" t="s">
        <v>48</v>
      </c>
      <c r="I2" s="45">
        <f>((154.4+10)/3600*E2/C2)*1.13</f>
        <v>4.1282666666666659</v>
      </c>
      <c r="J2" s="45">
        <f>((176.4+10)/3600*E2/C2)*1.13</f>
        <v>4.680711111111111</v>
      </c>
      <c r="K2" s="45">
        <v>4.5599999999999996</v>
      </c>
      <c r="L2" s="51">
        <v>4.3</v>
      </c>
      <c r="M2" s="46">
        <v>292.10000000000002</v>
      </c>
      <c r="N2" s="46">
        <v>9.1</v>
      </c>
      <c r="O2" s="47" t="s">
        <v>49</v>
      </c>
      <c r="P2" s="10"/>
      <c r="Q2" s="40">
        <v>2</v>
      </c>
      <c r="R2" s="40"/>
      <c r="S2" s="40"/>
      <c r="T2" s="9" t="s">
        <v>46</v>
      </c>
      <c r="U2" s="48"/>
      <c r="V2" s="49"/>
      <c r="W2" s="47"/>
      <c r="X2" s="47"/>
      <c r="Y2" s="40"/>
    </row>
  </sheetData>
  <sortState ref="A2:T38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pane xSplit="8" ySplit="1" topLeftCell="L2" activePane="bottomRight" state="frozen"/>
      <selection pane="topRight" activeCell="I1" sqref="I1"/>
      <selection pane="bottomLeft" activeCell="A2" sqref="A2"/>
      <selection pane="bottomRight" activeCell="O21" sqref="O21"/>
    </sheetView>
  </sheetViews>
  <sheetFormatPr defaultColWidth="9" defaultRowHeight="14.25"/>
  <cols>
    <col min="1" max="1" width="6.375" style="5" customWidth="1"/>
    <col min="2" max="2" width="13.125" style="8" customWidth="1"/>
    <col min="3" max="3" width="9" style="5" customWidth="1"/>
    <col min="4" max="5" width="6.625" style="5" customWidth="1"/>
    <col min="6" max="6" width="10" style="5" customWidth="1"/>
    <col min="7" max="7" width="24.875" style="5" customWidth="1"/>
    <col min="8" max="8" width="20.25" style="8" customWidth="1"/>
    <col min="9" max="9" width="9" style="20" customWidth="1"/>
    <col min="10" max="10" width="9.875" style="20" customWidth="1"/>
    <col min="11" max="11" width="31.625" style="12" customWidth="1"/>
    <col min="12" max="12" width="21.875" style="5" customWidth="1"/>
    <col min="13" max="14" width="5.875" style="5" customWidth="1"/>
    <col min="15" max="15" width="6.5" style="5" customWidth="1"/>
    <col min="16" max="16" width="13.375" style="5" customWidth="1"/>
    <col min="17" max="17" width="21.125" style="5" customWidth="1"/>
    <col min="18" max="18" width="9.875" style="7" customWidth="1"/>
    <col min="19" max="19" width="9.5" style="5" customWidth="1"/>
    <col min="20" max="20" width="21.25" style="5" customWidth="1"/>
    <col min="21" max="21" width="10.625" style="5" customWidth="1"/>
    <col min="22" max="16384" width="9" style="5"/>
  </cols>
  <sheetData>
    <row r="1" spans="1:21" ht="28.5">
      <c r="A1" s="5" t="s">
        <v>20</v>
      </c>
      <c r="B1" s="13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3" t="s">
        <v>6</v>
      </c>
      <c r="I1" s="18" t="s">
        <v>7</v>
      </c>
      <c r="J1" s="18" t="s">
        <v>8</v>
      </c>
      <c r="K1" s="15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21" t="s">
        <v>14</v>
      </c>
      <c r="Q1" s="21" t="s">
        <v>15</v>
      </c>
      <c r="R1" s="16" t="s">
        <v>16</v>
      </c>
      <c r="S1" s="14" t="s">
        <v>17</v>
      </c>
      <c r="T1" s="36" t="s">
        <v>18</v>
      </c>
      <c r="U1" s="34" t="s">
        <v>25</v>
      </c>
    </row>
    <row r="2" spans="1:21" ht="18" customHeight="1">
      <c r="A2" s="34"/>
      <c r="B2" s="33">
        <v>1164</v>
      </c>
      <c r="C2" s="34">
        <v>2</v>
      </c>
      <c r="D2" s="34">
        <v>200</v>
      </c>
      <c r="E2" s="34">
        <v>28</v>
      </c>
      <c r="F2" s="34" t="s">
        <v>21</v>
      </c>
      <c r="G2" s="34" t="s">
        <v>19</v>
      </c>
      <c r="H2" s="17" t="s">
        <v>23</v>
      </c>
      <c r="I2" s="4">
        <v>20.45</v>
      </c>
      <c r="J2" s="4">
        <v>6.64</v>
      </c>
      <c r="K2" s="2" t="s">
        <v>22</v>
      </c>
      <c r="L2" s="11" t="s">
        <v>27</v>
      </c>
      <c r="M2" s="34">
        <v>1</v>
      </c>
      <c r="N2" s="34">
        <v>2</v>
      </c>
      <c r="O2" s="34"/>
      <c r="P2" s="22" t="s">
        <v>29</v>
      </c>
      <c r="Q2" s="34" t="s">
        <v>28</v>
      </c>
      <c r="R2" s="6"/>
      <c r="S2" s="34">
        <v>9600</v>
      </c>
      <c r="T2" s="34"/>
      <c r="U2" s="34" t="s">
        <v>26</v>
      </c>
    </row>
    <row r="3" spans="1:21" s="12" customFormat="1" ht="18" customHeight="1">
      <c r="A3" s="9"/>
      <c r="B3" s="3">
        <v>4022</v>
      </c>
      <c r="C3" s="35">
        <v>4</v>
      </c>
      <c r="D3" s="2">
        <v>250</v>
      </c>
      <c r="E3" s="35">
        <v>30</v>
      </c>
      <c r="F3" s="1" t="s">
        <v>32</v>
      </c>
      <c r="G3" s="26" t="s">
        <v>36</v>
      </c>
      <c r="H3" s="25" t="s">
        <v>30</v>
      </c>
      <c r="I3" s="19">
        <v>8.7799999999999994</v>
      </c>
      <c r="J3" s="19"/>
      <c r="K3" s="35" t="s">
        <v>31</v>
      </c>
      <c r="L3" s="35" t="s">
        <v>42</v>
      </c>
      <c r="M3" s="35">
        <v>2</v>
      </c>
      <c r="N3" s="35">
        <v>2</v>
      </c>
      <c r="O3" s="35"/>
      <c r="P3" s="34" t="s">
        <v>24</v>
      </c>
      <c r="Q3" s="32" t="s">
        <v>39</v>
      </c>
      <c r="R3" s="6"/>
      <c r="S3" s="2"/>
      <c r="T3" s="2" t="s">
        <v>45</v>
      </c>
      <c r="U3" s="34" t="s">
        <v>26</v>
      </c>
    </row>
    <row r="4" spans="1:21">
      <c r="A4" s="9"/>
      <c r="B4" s="33">
        <v>4028</v>
      </c>
      <c r="C4" s="27">
        <v>2</v>
      </c>
      <c r="D4" s="28">
        <v>200</v>
      </c>
      <c r="E4" s="29">
        <v>38</v>
      </c>
      <c r="F4" s="1" t="s">
        <v>32</v>
      </c>
      <c r="G4" s="30" t="s">
        <v>37</v>
      </c>
      <c r="H4" s="31" t="s">
        <v>33</v>
      </c>
      <c r="I4" s="4">
        <v>62.55</v>
      </c>
      <c r="J4" s="4"/>
      <c r="K4" s="2" t="s">
        <v>31</v>
      </c>
      <c r="L4" s="35" t="s">
        <v>43</v>
      </c>
      <c r="M4" s="34">
        <v>1</v>
      </c>
      <c r="N4" s="34">
        <v>1</v>
      </c>
      <c r="O4" s="34"/>
      <c r="P4" s="34" t="s">
        <v>24</v>
      </c>
      <c r="Q4" s="34" t="s">
        <v>40</v>
      </c>
      <c r="R4" s="6"/>
      <c r="S4" s="2"/>
      <c r="T4" s="2" t="s">
        <v>45</v>
      </c>
      <c r="U4" s="34" t="s">
        <v>26</v>
      </c>
    </row>
    <row r="5" spans="1:21">
      <c r="A5" s="9"/>
      <c r="B5" s="33">
        <v>4031</v>
      </c>
      <c r="C5" s="27">
        <v>2</v>
      </c>
      <c r="D5" s="28">
        <v>200</v>
      </c>
      <c r="E5" s="29">
        <v>38</v>
      </c>
      <c r="F5" s="1" t="s">
        <v>32</v>
      </c>
      <c r="G5" s="30" t="s">
        <v>38</v>
      </c>
      <c r="H5" s="31" t="s">
        <v>34</v>
      </c>
      <c r="I5" s="4">
        <v>60.42</v>
      </c>
      <c r="J5" s="4"/>
      <c r="K5" s="2" t="s">
        <v>35</v>
      </c>
      <c r="L5" s="35" t="s">
        <v>44</v>
      </c>
      <c r="M5" s="34">
        <v>1</v>
      </c>
      <c r="N5" s="34">
        <v>1</v>
      </c>
      <c r="O5" s="34"/>
      <c r="P5" s="34" t="s">
        <v>24</v>
      </c>
      <c r="Q5" s="34" t="s">
        <v>41</v>
      </c>
      <c r="R5" s="6"/>
      <c r="S5" s="2"/>
      <c r="T5" s="2" t="s">
        <v>45</v>
      </c>
      <c r="U5" s="34" t="s">
        <v>26</v>
      </c>
    </row>
  </sheetData>
  <autoFilter ref="A1:U2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模具外发资料表2024年</vt:lpstr>
      <vt:lpstr>Sheet1</vt:lpstr>
      <vt:lpstr>需氮气产品明细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2024-11-21T03:36:30Z</dcterms:modified>
</cp:coreProperties>
</file>