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桌面相關重點資料16.7.12\廠商委外備案及指定結案資料－15 重要\禾亞 永柏 遠宏 東鏘　鑫廈　山聖　雅德 物料平衡及工單排程及工程轉核價表1.05\委外模具明细報價匯總6.13-2021.1.18-顧問提供\委外發第三次 16.8.16\打樣進度及報價總表8.30\頤新 山聖 眾鷹  顶勤  外發打樣進度明細及單價20.3.16\待核 价明细 -2020.9.9-1\2022.11.23\"/>
    </mc:Choice>
  </mc:AlternateContent>
  <bookViews>
    <workbookView xWindow="0" yWindow="0" windowWidth="21600" windowHeight="9510"/>
  </bookViews>
  <sheets>
    <sheet name="SHEPHERD" sheetId="2" r:id="rId1"/>
    <sheet name="顶勤 工程 回复11.30" sheetId="4" r:id="rId2"/>
    <sheet name="工程邮件11.23" sheetId="3"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6" i="2" l="1"/>
  <c r="R5" i="2"/>
  <c r="R4" i="2"/>
  <c r="R3" i="2"/>
  <c r="R2" i="2"/>
</calcChain>
</file>

<file path=xl/sharedStrings.xml><?xml version="1.0" encoding="utf-8"?>
<sst xmlns="http://schemas.openxmlformats.org/spreadsheetml/2006/main" count="94" uniqueCount="72">
  <si>
    <t>穴数</t>
    <phoneticPr fontId="7" type="noConversion"/>
  </si>
  <si>
    <t>部品单重</t>
    <phoneticPr fontId="4" type="noConversion"/>
  </si>
  <si>
    <t>1*2</t>
    <phoneticPr fontId="4" type="noConversion"/>
  </si>
  <si>
    <t>SHEPHERD</t>
    <phoneticPr fontId="5" type="noConversion"/>
  </si>
  <si>
    <t>PVSD-3080-002</t>
  </si>
  <si>
    <t>PVSD-3081-001</t>
  </si>
  <si>
    <t>813022103905</t>
    <phoneticPr fontId="4" type="noConversion"/>
  </si>
  <si>
    <t>注塑成型</t>
  </si>
  <si>
    <t>頂勤</t>
    <phoneticPr fontId="5" type="noConversion"/>
  </si>
  <si>
    <t>5.59</t>
    <phoneticPr fontId="5" type="noConversion"/>
  </si>
  <si>
    <t>機台噸位</t>
    <phoneticPr fontId="5" type="noConversion"/>
  </si>
  <si>
    <t>廠商</t>
    <phoneticPr fontId="7" type="noConversion"/>
  </si>
  <si>
    <t xml:space="preserve">PC-945 </t>
    <phoneticPr fontId="4" type="noConversion"/>
  </si>
  <si>
    <t>813022103902</t>
    <phoneticPr fontId="4" type="noConversion"/>
  </si>
  <si>
    <t>A1</t>
    <phoneticPr fontId="4" type="noConversion"/>
  </si>
  <si>
    <t>100T</t>
    <phoneticPr fontId="5" type="noConversion"/>
  </si>
  <si>
    <t xml:space="preserve">SD_BASE_OUTER </t>
    <phoneticPr fontId="4" type="noConversion"/>
  </si>
  <si>
    <t>BLACK</t>
    <phoneticPr fontId="4" type="noConversion"/>
  </si>
  <si>
    <t>150T</t>
    <phoneticPr fontId="5" type="noConversion"/>
  </si>
  <si>
    <t>委外加工</t>
    <phoneticPr fontId="5" type="noConversion"/>
  </si>
  <si>
    <r>
      <t xml:space="preserve">SD_SHELL_INNER  </t>
    </r>
    <r>
      <rPr>
        <sz val="10"/>
        <color theme="1"/>
        <rFont val="宋体"/>
        <family val="3"/>
        <charset val="134"/>
      </rPr>
      <t/>
    </r>
    <phoneticPr fontId="4" type="noConversion"/>
  </si>
  <si>
    <t>17.49</t>
    <phoneticPr fontId="5" type="noConversion"/>
  </si>
  <si>
    <t>顶钧新机种费率含税价13%</t>
    <phoneticPr fontId="5" type="noConversion"/>
  </si>
  <si>
    <t>246420011901A</t>
    <phoneticPr fontId="4" type="noConversion"/>
  </si>
  <si>
    <t>NO.</t>
    <phoneticPr fontId="4" type="noConversion"/>
  </si>
  <si>
    <t>機種</t>
    <phoneticPr fontId="5" type="noConversion"/>
  </si>
  <si>
    <t>客戶料號</t>
    <phoneticPr fontId="6" type="noConversion"/>
  </si>
  <si>
    <t>品名</t>
    <phoneticPr fontId="6" type="noConversion"/>
  </si>
  <si>
    <t>图片</t>
    <phoneticPr fontId="4" type="noConversion"/>
  </si>
  <si>
    <t>模号</t>
    <phoneticPr fontId="7" type="noConversion"/>
  </si>
  <si>
    <t>顶钧料号</t>
    <phoneticPr fontId="7" type="noConversion"/>
  </si>
  <si>
    <t>原料材质</t>
    <phoneticPr fontId="5" type="noConversion"/>
  </si>
  <si>
    <t>外观处理</t>
    <phoneticPr fontId="7" type="noConversion"/>
  </si>
  <si>
    <t>颜色</t>
    <phoneticPr fontId="7" type="noConversion"/>
  </si>
  <si>
    <t>制程工艺</t>
    <phoneticPr fontId="6" type="noConversion"/>
  </si>
  <si>
    <t>週期</t>
    <phoneticPr fontId="5" type="noConversion"/>
  </si>
  <si>
    <t>备注</t>
    <phoneticPr fontId="7" type="noConversion"/>
  </si>
  <si>
    <t>BLACK</t>
    <phoneticPr fontId="4" type="noConversion"/>
  </si>
  <si>
    <t>SHEPHERD</t>
    <phoneticPr fontId="5" type="noConversion"/>
  </si>
  <si>
    <t>SHEPHERD</t>
    <phoneticPr fontId="5" type="noConversion"/>
  </si>
  <si>
    <r>
      <t xml:space="preserve">SD_BASE_INNER - LOWER </t>
    </r>
    <r>
      <rPr>
        <sz val="10"/>
        <color theme="1"/>
        <rFont val="宋体"/>
        <family val="3"/>
        <charset val="134"/>
      </rPr>
      <t/>
    </r>
    <phoneticPr fontId="4" type="noConversion"/>
  </si>
  <si>
    <t>813022103902</t>
    <phoneticPr fontId="4" type="noConversion"/>
  </si>
  <si>
    <t>1*2</t>
    <phoneticPr fontId="4" type="noConversion"/>
  </si>
  <si>
    <t>2.60</t>
    <phoneticPr fontId="5" type="noConversion"/>
  </si>
  <si>
    <t>35</t>
    <phoneticPr fontId="5" type="noConversion"/>
  </si>
  <si>
    <t>100T</t>
    <phoneticPr fontId="5" type="noConversion"/>
  </si>
  <si>
    <t xml:space="preserve">SD_BASE_OUTER </t>
    <phoneticPr fontId="4" type="noConversion"/>
  </si>
  <si>
    <t>813022103903</t>
    <phoneticPr fontId="4" type="noConversion"/>
  </si>
  <si>
    <t>146420130004A</t>
    <phoneticPr fontId="4" type="noConversion"/>
  </si>
  <si>
    <t xml:space="preserve">PC-945 </t>
    <phoneticPr fontId="4" type="noConversion"/>
  </si>
  <si>
    <t>A1</t>
    <phoneticPr fontId="4" type="noConversion"/>
  </si>
  <si>
    <t>1*2</t>
    <phoneticPr fontId="4" type="noConversion"/>
  </si>
  <si>
    <t>5.59</t>
    <phoneticPr fontId="5" type="noConversion"/>
  </si>
  <si>
    <t>40</t>
    <phoneticPr fontId="5" type="noConversion"/>
  </si>
  <si>
    <t>40</t>
    <phoneticPr fontId="5" type="noConversion"/>
  </si>
  <si>
    <t>PVSD-3071-001</t>
    <phoneticPr fontId="4" type="noConversion"/>
  </si>
  <si>
    <t>246420012801A</t>
    <phoneticPr fontId="4" type="noConversion"/>
  </si>
  <si>
    <t>45</t>
    <phoneticPr fontId="5" type="noConversion"/>
  </si>
  <si>
    <t>180T</t>
    <phoneticPr fontId="5" type="noConversion"/>
  </si>
  <si>
    <t>委外加工</t>
    <phoneticPr fontId="5" type="noConversion"/>
  </si>
  <si>
    <t>頂勤</t>
    <phoneticPr fontId="5" type="noConversion"/>
  </si>
  <si>
    <r>
      <t xml:space="preserve">SD_BASE_INNER - LOWER </t>
    </r>
    <r>
      <rPr>
        <sz val="10"/>
        <color theme="1"/>
        <rFont val="宋体"/>
        <family val="3"/>
        <charset val="134"/>
      </rPr>
      <t/>
    </r>
    <phoneticPr fontId="4" type="noConversion"/>
  </si>
  <si>
    <t>246420011902A</t>
    <phoneticPr fontId="4" type="noConversion"/>
  </si>
  <si>
    <t>A2</t>
  </si>
  <si>
    <t>透明</t>
    <phoneticPr fontId="5" type="noConversion"/>
  </si>
  <si>
    <t>35</t>
    <phoneticPr fontId="5" type="noConversion"/>
  </si>
  <si>
    <t>813022103903</t>
    <phoneticPr fontId="4" type="noConversion"/>
  </si>
  <si>
    <t>146420130010A</t>
    <phoneticPr fontId="4" type="noConversion"/>
  </si>
  <si>
    <t>A3</t>
  </si>
  <si>
    <t>透明</t>
    <phoneticPr fontId="5" type="noConversion"/>
  </si>
  <si>
    <t>150T</t>
    <phoneticPr fontId="5" type="noConversion"/>
  </si>
  <si>
    <t>如下工程增加两款透明件见顶勤回复邮件后如后面还有单将损耗调到12%，此说法已与庄工电话确认回复后面没有单了，如有单将会把模具拉回厂内生产，不在顶勤生产。</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</si>
</sst>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_-[$€]* #,##0.00_-;\-[$€]* #,##0.00_-;_-[$€]* &quot;-&quot;??_-;_-@_-"/>
    <numFmt numFmtId="177" formatCode="[$-409]yyyy/m/d\ h:mm\ AM/PM;@"/>
    <numFmt numFmtId="178" formatCode="0.000_);[Red]\(0.000\)"/>
  </numFmts>
  <fonts count="18">
    <font>
      <sz val="11"/>
      <color theme="1"/>
      <name val="等线"/>
      <family val="2"/>
      <charset val="134"/>
      <scheme val="minor"/>
    </font>
    <font>
      <sz val="11"/>
      <color theme="1"/>
      <name val="等线"/>
      <family val="2"/>
      <charset val="134"/>
      <scheme val="minor"/>
    </font>
    <font>
      <sz val="12"/>
      <name val="宋体"/>
      <family val="3"/>
      <charset val="134"/>
    </font>
    <font>
      <b/>
      <sz val="12"/>
      <name val="楷体"/>
      <family val="3"/>
      <charset val="134"/>
    </font>
    <font>
      <sz val="9"/>
      <name val="等线"/>
      <family val="2"/>
      <charset val="134"/>
      <scheme val="minor"/>
    </font>
    <font>
      <sz val="9"/>
      <name val="FangSong"/>
      <family val="3"/>
      <charset val="134"/>
    </font>
    <font>
      <sz val="9"/>
      <name val="宋体"/>
      <family val="3"/>
      <charset val="134"/>
    </font>
    <font>
      <sz val="9"/>
      <name val="細明體"/>
      <family val="3"/>
      <charset val="136"/>
    </font>
    <font>
      <sz val="12"/>
      <name val="楷体"/>
      <family val="3"/>
      <charset val="134"/>
    </font>
    <font>
      <sz val="11"/>
      <color theme="1"/>
      <name val="等线"/>
      <family val="2"/>
      <scheme val="minor"/>
    </font>
    <font>
      <sz val="10"/>
      <color theme="1"/>
      <name val="楷体"/>
      <family val="3"/>
      <charset val="134"/>
    </font>
    <font>
      <sz val="10"/>
      <color theme="1"/>
      <name val="宋体"/>
      <family val="3"/>
      <charset val="134"/>
    </font>
    <font>
      <sz val="10"/>
      <color theme="1"/>
      <name val="Calibri"/>
      <family val="2"/>
    </font>
    <font>
      <sz val="10"/>
      <name val="Calibri"/>
      <family val="2"/>
    </font>
    <font>
      <sz val="10"/>
      <color rgb="FF0033CC"/>
      <name val="Calibri"/>
      <family val="2"/>
    </font>
    <font>
      <sz val="10"/>
      <name val="楷体"/>
      <family val="3"/>
      <charset val="134"/>
    </font>
    <font>
      <sz val="12"/>
      <name val="新細明體"/>
      <family val="22"/>
      <charset val="134"/>
    </font>
    <font>
      <sz val="10"/>
      <name val="宋体"/>
      <family val="3"/>
      <charset val="134"/>
    </font>
  </fonts>
  <fills count="6">
    <fill>
      <patternFill patternType="none"/>
    </fill>
    <fill>
      <patternFill patternType="gray125"/>
    </fill>
    <fill>
      <patternFill patternType="solid">
        <fgColor theme="2" tint="-9.9978637043366805E-2"/>
        <bgColor indexed="64"/>
      </patternFill>
    </fill>
    <fill>
      <patternFill patternType="solid">
        <fgColor rgb="FFD0CECE"/>
        <bgColor indexed="64"/>
      </patternFill>
    </fill>
    <fill>
      <patternFill patternType="solid">
        <fgColor theme="0"/>
        <bgColor indexed="64"/>
      </patternFill>
    </fill>
    <fill>
      <patternFill patternType="solid">
        <fgColor theme="4"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176" fontId="2" fillId="0" borderId="0">
      <alignment vertical="center"/>
    </xf>
    <xf numFmtId="176" fontId="2" fillId="0" borderId="0">
      <alignment vertical="center"/>
    </xf>
    <xf numFmtId="0" fontId="1" fillId="0" borderId="0">
      <alignment vertical="center"/>
    </xf>
    <xf numFmtId="176" fontId="9" fillId="0" borderId="0"/>
    <xf numFmtId="176" fontId="2" fillId="0" borderId="0">
      <alignment vertical="center"/>
    </xf>
    <xf numFmtId="176" fontId="9" fillId="0" borderId="0"/>
    <xf numFmtId="177" fontId="2" fillId="0" borderId="0">
      <alignment vertical="center"/>
    </xf>
  </cellStyleXfs>
  <cellXfs count="22">
    <xf numFmtId="0" fontId="0" fillId="0" borderId="0" xfId="0">
      <alignment vertical="center"/>
    </xf>
    <xf numFmtId="49" fontId="3" fillId="3" borderId="2" xfId="1" applyNumberFormat="1" applyFont="1" applyFill="1" applyBorder="1" applyAlignment="1">
      <alignment horizontal="center" vertical="center"/>
    </xf>
    <xf numFmtId="49" fontId="3" fillId="2" borderId="1" xfId="1" applyNumberFormat="1" applyFont="1" applyFill="1" applyBorder="1" applyAlignment="1">
      <alignment horizontal="center" vertical="center"/>
    </xf>
    <xf numFmtId="49" fontId="8" fillId="3" borderId="1" xfId="1" applyNumberFormat="1" applyFont="1" applyFill="1" applyBorder="1" applyAlignment="1">
      <alignment horizontal="center" vertical="center"/>
    </xf>
    <xf numFmtId="176" fontId="12" fillId="4" borderId="1" xfId="4" applyNumberFormat="1" applyFont="1" applyFill="1" applyBorder="1" applyAlignment="1">
      <alignment horizontal="center" vertical="center"/>
    </xf>
    <xf numFmtId="0" fontId="12" fillId="0" borderId="1" xfId="0" applyFont="1" applyBorder="1" applyAlignment="1">
      <alignment horizontal="center" vertical="center"/>
    </xf>
    <xf numFmtId="49" fontId="13" fillId="0" borderId="1" xfId="1" applyNumberFormat="1" applyFont="1" applyFill="1" applyBorder="1" applyAlignment="1">
      <alignment horizontal="center" vertical="center"/>
    </xf>
    <xf numFmtId="49" fontId="12" fillId="0" borderId="1" xfId="5" applyNumberFormat="1" applyFont="1" applyFill="1" applyBorder="1" applyAlignment="1">
      <alignment horizontal="center" vertical="center"/>
    </xf>
    <xf numFmtId="0" fontId="14" fillId="0" borderId="1" xfId="0" applyFont="1" applyBorder="1" applyAlignment="1">
      <alignment horizontal="center" vertical="center" wrapText="1" readingOrder="1"/>
    </xf>
    <xf numFmtId="49" fontId="13" fillId="0" borderId="3" xfId="1" applyNumberFormat="1" applyFont="1" applyFill="1" applyBorder="1" applyAlignment="1">
      <alignment horizontal="center" vertical="center" wrapText="1"/>
    </xf>
    <xf numFmtId="49" fontId="13" fillId="4" borderId="3" xfId="1" applyNumberFormat="1" applyFont="1" applyFill="1" applyBorder="1" applyAlignment="1">
      <alignment horizontal="center" vertical="center" wrapText="1"/>
    </xf>
    <xf numFmtId="49" fontId="13" fillId="4" borderId="1" xfId="1" applyNumberFormat="1" applyFont="1" applyFill="1" applyBorder="1" applyAlignment="1">
      <alignment horizontal="center" vertical="center" wrapText="1"/>
    </xf>
    <xf numFmtId="0" fontId="10" fillId="0" borderId="1" xfId="0" applyFont="1" applyBorder="1" applyAlignment="1">
      <alignment horizontal="center" vertical="center"/>
    </xf>
    <xf numFmtId="49" fontId="15" fillId="0" borderId="3" xfId="1" applyNumberFormat="1" applyFont="1" applyFill="1" applyBorder="1" applyAlignment="1">
      <alignment horizontal="center" vertical="center" wrapText="1"/>
    </xf>
    <xf numFmtId="176" fontId="12" fillId="4" borderId="1" xfId="4" applyFont="1" applyFill="1" applyBorder="1" applyAlignment="1">
      <alignment horizontal="left" vertical="center" wrapText="1"/>
    </xf>
    <xf numFmtId="178" fontId="16" fillId="0" borderId="6" xfId="7" applyNumberFormat="1" applyFont="1" applyFill="1" applyBorder="1" applyAlignment="1">
      <alignment horizontal="center" vertical="center"/>
    </xf>
    <xf numFmtId="49" fontId="3" fillId="2" borderId="3" xfId="1" applyNumberFormat="1" applyFont="1" applyFill="1" applyBorder="1" applyAlignment="1">
      <alignment horizontal="center" vertical="center"/>
    </xf>
    <xf numFmtId="176" fontId="8" fillId="5" borderId="0" xfId="1" applyFont="1" applyFill="1" applyAlignment="1">
      <alignment vertical="center" wrapText="1"/>
    </xf>
    <xf numFmtId="49" fontId="13" fillId="4" borderId="1" xfId="2" applyNumberFormat="1" applyFont="1" applyFill="1" applyBorder="1" applyAlignment="1">
      <alignment horizontal="center" vertical="center" wrapText="1"/>
    </xf>
    <xf numFmtId="49" fontId="3" fillId="2" borderId="4" xfId="1" applyNumberFormat="1" applyFont="1" applyFill="1" applyBorder="1" applyAlignment="1">
      <alignment horizontal="center" vertical="center"/>
    </xf>
    <xf numFmtId="49" fontId="3" fillId="2" borderId="5" xfId="1" applyNumberFormat="1" applyFont="1" applyFill="1" applyBorder="1" applyAlignment="1">
      <alignment horizontal="center" vertical="center"/>
    </xf>
    <xf numFmtId="49" fontId="17" fillId="0" borderId="1" xfId="1" applyNumberFormat="1" applyFont="1" applyFill="1" applyBorder="1" applyAlignment="1">
      <alignment horizontal="center" vertical="center"/>
    </xf>
  </cellXfs>
  <cellStyles count="8">
    <cellStyle name="常规" xfId="0" builtinId="0"/>
    <cellStyle name="常规 2" xfId="1"/>
    <cellStyle name="常规 2 2" xfId="4"/>
    <cellStyle name="常规 3" xfId="3"/>
    <cellStyle name="常规 5" xfId="6"/>
    <cellStyle name="一般 21 2" xfId="5"/>
    <cellStyle name="一般 5" xfId="7"/>
    <cellStyle name="一般_Mibtech Tooling List_080627"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4</xdr:col>
      <xdr:colOff>167640</xdr:colOff>
      <xdr:row>1</xdr:row>
      <xdr:rowOff>0</xdr:rowOff>
    </xdr:from>
    <xdr:to>
      <xdr:col>4</xdr:col>
      <xdr:colOff>887640</xdr:colOff>
      <xdr:row>3</xdr:row>
      <xdr:rowOff>175259</xdr:rowOff>
    </xdr:to>
    <xdr:pic>
      <xdr:nvPicPr>
        <xdr:cNvPr id="15" name="图片 14"/>
        <xdr:cNvPicPr>
          <a:picLocks noChangeAspect="1"/>
        </xdr:cNvPicPr>
      </xdr:nvPicPr>
      <xdr:blipFill>
        <a:blip xmlns:r="http://schemas.openxmlformats.org/officeDocument/2006/relationships" r:embed="rId1"/>
        <a:stretch>
          <a:fillRect/>
        </a:stretch>
      </xdr:blipFill>
      <xdr:spPr>
        <a:xfrm>
          <a:off x="2977515" y="180975"/>
          <a:ext cx="720000" cy="365759"/>
        </a:xfrm>
        <a:prstGeom prst="rect">
          <a:avLst/>
        </a:prstGeom>
      </xdr:spPr>
    </xdr:pic>
    <xdr:clientData/>
  </xdr:twoCellAnchor>
  <xdr:twoCellAnchor editAs="oneCell">
    <xdr:from>
      <xdr:col>4</xdr:col>
      <xdr:colOff>350520</xdr:colOff>
      <xdr:row>1</xdr:row>
      <xdr:rowOff>0</xdr:rowOff>
    </xdr:from>
    <xdr:to>
      <xdr:col>4</xdr:col>
      <xdr:colOff>681147</xdr:colOff>
      <xdr:row>3</xdr:row>
      <xdr:rowOff>169500</xdr:rowOff>
    </xdr:to>
    <xdr:pic>
      <xdr:nvPicPr>
        <xdr:cNvPr id="16" name="图片 15"/>
        <xdr:cNvPicPr>
          <a:picLocks noChangeAspect="1"/>
        </xdr:cNvPicPr>
      </xdr:nvPicPr>
      <xdr:blipFill>
        <a:blip xmlns:r="http://schemas.openxmlformats.org/officeDocument/2006/relationships" r:embed="rId2"/>
        <a:stretch>
          <a:fillRect/>
        </a:stretch>
      </xdr:blipFill>
      <xdr:spPr>
        <a:xfrm>
          <a:off x="3160395" y="180975"/>
          <a:ext cx="330627" cy="360000"/>
        </a:xfrm>
        <a:prstGeom prst="rect">
          <a:avLst/>
        </a:prstGeom>
      </xdr:spPr>
    </xdr:pic>
    <xdr:clientData/>
  </xdr:twoCellAnchor>
  <xdr:twoCellAnchor editAs="oneCell">
    <xdr:from>
      <xdr:col>4</xdr:col>
      <xdr:colOff>228601</xdr:colOff>
      <xdr:row>1</xdr:row>
      <xdr:rowOff>0</xdr:rowOff>
    </xdr:from>
    <xdr:to>
      <xdr:col>4</xdr:col>
      <xdr:colOff>815503</xdr:colOff>
      <xdr:row>2</xdr:row>
      <xdr:rowOff>275457</xdr:rowOff>
    </xdr:to>
    <xdr:pic>
      <xdr:nvPicPr>
        <xdr:cNvPr id="17" name="图片 16"/>
        <xdr:cNvPicPr>
          <a:picLocks noChangeAspect="1"/>
        </xdr:cNvPicPr>
      </xdr:nvPicPr>
      <xdr:blipFill>
        <a:blip xmlns:r="http://schemas.openxmlformats.org/officeDocument/2006/relationships" r:embed="rId3"/>
        <a:stretch>
          <a:fillRect/>
        </a:stretch>
      </xdr:blipFill>
      <xdr:spPr>
        <a:xfrm rot="16200000">
          <a:off x="3146573" y="72878"/>
          <a:ext cx="370707" cy="586902"/>
        </a:xfrm>
        <a:prstGeom prst="rect">
          <a:avLst/>
        </a:prstGeom>
      </xdr:spPr>
    </xdr:pic>
    <xdr:clientData/>
  </xdr:twoCellAnchor>
  <xdr:twoCellAnchor editAs="oneCell">
    <xdr:from>
      <xdr:col>3</xdr:col>
      <xdr:colOff>539115</xdr:colOff>
      <xdr:row>0</xdr:row>
      <xdr:rowOff>291465</xdr:rowOff>
    </xdr:from>
    <xdr:to>
      <xdr:col>4</xdr:col>
      <xdr:colOff>738932</xdr:colOff>
      <xdr:row>2</xdr:row>
      <xdr:rowOff>95250</xdr:rowOff>
    </xdr:to>
    <xdr:pic>
      <xdr:nvPicPr>
        <xdr:cNvPr id="24" name="图片 23"/>
        <xdr:cNvPicPr>
          <a:picLocks noChangeAspect="1"/>
        </xdr:cNvPicPr>
      </xdr:nvPicPr>
      <xdr:blipFill>
        <a:blip xmlns:r="http://schemas.openxmlformats.org/officeDocument/2006/relationships" r:embed="rId4"/>
        <a:stretch>
          <a:fillRect/>
        </a:stretch>
      </xdr:blipFill>
      <xdr:spPr>
        <a:xfrm>
          <a:off x="2358390" y="291465"/>
          <a:ext cx="752267" cy="641985"/>
        </a:xfrm>
        <a:prstGeom prst="rect">
          <a:avLst/>
        </a:prstGeom>
      </xdr:spPr>
    </xdr:pic>
    <xdr:clientData/>
  </xdr:twoCellAnchor>
  <xdr:twoCellAnchor editAs="oneCell">
    <xdr:from>
      <xdr:col>3</xdr:col>
      <xdr:colOff>545755</xdr:colOff>
      <xdr:row>2</xdr:row>
      <xdr:rowOff>32039</xdr:rowOff>
    </xdr:from>
    <xdr:to>
      <xdr:col>4</xdr:col>
      <xdr:colOff>706315</xdr:colOff>
      <xdr:row>3</xdr:row>
      <xdr:rowOff>346114</xdr:rowOff>
    </xdr:to>
    <xdr:pic>
      <xdr:nvPicPr>
        <xdr:cNvPr id="25" name="图片 24"/>
        <xdr:cNvPicPr>
          <a:picLocks noChangeAspect="1"/>
        </xdr:cNvPicPr>
      </xdr:nvPicPr>
      <xdr:blipFill>
        <a:blip xmlns:r="http://schemas.openxmlformats.org/officeDocument/2006/relationships" r:embed="rId5"/>
        <a:stretch>
          <a:fillRect/>
        </a:stretch>
      </xdr:blipFill>
      <xdr:spPr>
        <a:xfrm>
          <a:off x="2365030" y="784514"/>
          <a:ext cx="713010" cy="695075"/>
        </a:xfrm>
        <a:prstGeom prst="rect">
          <a:avLst/>
        </a:prstGeom>
      </xdr:spPr>
    </xdr:pic>
    <xdr:clientData/>
  </xdr:twoCellAnchor>
  <xdr:twoCellAnchor editAs="oneCell">
    <xdr:from>
      <xdr:col>3</xdr:col>
      <xdr:colOff>530472</xdr:colOff>
      <xdr:row>3</xdr:row>
      <xdr:rowOff>32092</xdr:rowOff>
    </xdr:from>
    <xdr:to>
      <xdr:col>4</xdr:col>
      <xdr:colOff>708408</xdr:colOff>
      <xdr:row>4</xdr:row>
      <xdr:rowOff>317260</xdr:rowOff>
    </xdr:to>
    <xdr:pic>
      <xdr:nvPicPr>
        <xdr:cNvPr id="26" name="图片 25"/>
        <xdr:cNvPicPr>
          <a:picLocks noChangeAspect="1"/>
        </xdr:cNvPicPr>
      </xdr:nvPicPr>
      <xdr:blipFill>
        <a:blip xmlns:r="http://schemas.openxmlformats.org/officeDocument/2006/relationships" r:embed="rId6"/>
        <a:stretch>
          <a:fillRect/>
        </a:stretch>
      </xdr:blipFill>
      <xdr:spPr>
        <a:xfrm rot="16200000">
          <a:off x="2381856" y="1133458"/>
          <a:ext cx="666168" cy="730386"/>
        </a:xfrm>
        <a:prstGeom prst="rect">
          <a:avLst/>
        </a:prstGeom>
      </xdr:spPr>
    </xdr:pic>
    <xdr:clientData/>
  </xdr:twoCellAnchor>
  <xdr:twoCellAnchor editAs="oneCell">
    <xdr:from>
      <xdr:col>4</xdr:col>
      <xdr:colOff>40005</xdr:colOff>
      <xdr:row>4</xdr:row>
      <xdr:rowOff>66675</xdr:rowOff>
    </xdr:from>
    <xdr:to>
      <xdr:col>4</xdr:col>
      <xdr:colOff>792272</xdr:colOff>
      <xdr:row>5</xdr:row>
      <xdr:rowOff>332514</xdr:rowOff>
    </xdr:to>
    <xdr:pic>
      <xdr:nvPicPr>
        <xdr:cNvPr id="27" name="图片 26"/>
        <xdr:cNvPicPr>
          <a:picLocks noChangeAspect="1"/>
        </xdr:cNvPicPr>
      </xdr:nvPicPr>
      <xdr:blipFill>
        <a:blip xmlns:r="http://schemas.openxmlformats.org/officeDocument/2006/relationships" r:embed="rId4"/>
        <a:stretch>
          <a:fillRect/>
        </a:stretch>
      </xdr:blipFill>
      <xdr:spPr>
        <a:xfrm>
          <a:off x="2411730" y="1581150"/>
          <a:ext cx="752267" cy="646839"/>
        </a:xfrm>
        <a:prstGeom prst="rect">
          <a:avLst/>
        </a:prstGeom>
      </xdr:spPr>
    </xdr:pic>
    <xdr:clientData/>
  </xdr:twoCellAnchor>
  <xdr:twoCellAnchor editAs="oneCell">
    <xdr:from>
      <xdr:col>4</xdr:col>
      <xdr:colOff>26670</xdr:colOff>
      <xdr:row>5</xdr:row>
      <xdr:rowOff>66675</xdr:rowOff>
    </xdr:from>
    <xdr:to>
      <xdr:col>4</xdr:col>
      <xdr:colOff>739680</xdr:colOff>
      <xdr:row>7</xdr:row>
      <xdr:rowOff>56900</xdr:rowOff>
    </xdr:to>
    <xdr:pic>
      <xdr:nvPicPr>
        <xdr:cNvPr id="28" name="图片 27"/>
        <xdr:cNvPicPr>
          <a:picLocks noChangeAspect="1"/>
        </xdr:cNvPicPr>
      </xdr:nvPicPr>
      <xdr:blipFill>
        <a:blip xmlns:r="http://schemas.openxmlformats.org/officeDocument/2006/relationships" r:embed="rId5"/>
        <a:stretch>
          <a:fillRect/>
        </a:stretch>
      </xdr:blipFill>
      <xdr:spPr>
        <a:xfrm>
          <a:off x="2398395" y="1962150"/>
          <a:ext cx="713010" cy="552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100</xdr:row>
      <xdr:rowOff>47625</xdr:rowOff>
    </xdr:from>
    <xdr:to>
      <xdr:col>15</xdr:col>
      <xdr:colOff>504825</xdr:colOff>
      <xdr:row>134</xdr:row>
      <xdr:rowOff>38100</xdr:rowOff>
    </xdr:to>
    <xdr:pic>
      <xdr:nvPicPr>
        <xdr:cNvPr id="2" name="图片 1"/>
        <xdr:cNvPicPr>
          <a:picLocks noChangeAspect="1"/>
        </xdr:cNvPicPr>
      </xdr:nvPicPr>
      <xdr:blipFill rotWithShape="1">
        <a:blip xmlns:r="http://schemas.openxmlformats.org/officeDocument/2006/relationships" r:embed="rId1"/>
        <a:srcRect t="17224" r="21309" b="11100"/>
        <a:stretch/>
      </xdr:blipFill>
      <xdr:spPr>
        <a:xfrm>
          <a:off x="0" y="228600"/>
          <a:ext cx="10791825" cy="6143625"/>
        </a:xfrm>
        <a:prstGeom prst="rect">
          <a:avLst/>
        </a:prstGeom>
      </xdr:spPr>
    </xdr:pic>
    <xdr:clientData/>
  </xdr:twoCellAnchor>
  <xdr:twoCellAnchor editAs="oneCell">
    <xdr:from>
      <xdr:col>0</xdr:col>
      <xdr:colOff>0</xdr:colOff>
      <xdr:row>132</xdr:row>
      <xdr:rowOff>171450</xdr:rowOff>
    </xdr:from>
    <xdr:to>
      <xdr:col>15</xdr:col>
      <xdr:colOff>466725</xdr:colOff>
      <xdr:row>160</xdr:row>
      <xdr:rowOff>161925</xdr:rowOff>
    </xdr:to>
    <xdr:pic>
      <xdr:nvPicPr>
        <xdr:cNvPr id="3" name="图片 2"/>
        <xdr:cNvPicPr>
          <a:picLocks noChangeAspect="1"/>
        </xdr:cNvPicPr>
      </xdr:nvPicPr>
      <xdr:blipFill rotWithShape="1">
        <a:blip xmlns:r="http://schemas.openxmlformats.org/officeDocument/2006/relationships" r:embed="rId2"/>
        <a:srcRect t="35893" r="21587" b="5099"/>
        <a:stretch/>
      </xdr:blipFill>
      <xdr:spPr>
        <a:xfrm>
          <a:off x="0" y="7591425"/>
          <a:ext cx="10753725" cy="5057775"/>
        </a:xfrm>
        <a:prstGeom prst="rect">
          <a:avLst/>
        </a:prstGeom>
      </xdr:spPr>
    </xdr:pic>
    <xdr:clientData/>
  </xdr:twoCellAnchor>
  <xdr:twoCellAnchor editAs="oneCell">
    <xdr:from>
      <xdr:col>0</xdr:col>
      <xdr:colOff>0</xdr:colOff>
      <xdr:row>40</xdr:row>
      <xdr:rowOff>76200</xdr:rowOff>
    </xdr:from>
    <xdr:to>
      <xdr:col>19</xdr:col>
      <xdr:colOff>684086</xdr:colOff>
      <xdr:row>69</xdr:row>
      <xdr:rowOff>123825</xdr:rowOff>
    </xdr:to>
    <xdr:pic>
      <xdr:nvPicPr>
        <xdr:cNvPr id="4" name="图片 3"/>
        <xdr:cNvPicPr>
          <a:picLocks noChangeAspect="1"/>
        </xdr:cNvPicPr>
      </xdr:nvPicPr>
      <xdr:blipFill rotWithShape="1">
        <a:blip xmlns:r="http://schemas.openxmlformats.org/officeDocument/2006/relationships" r:embed="rId3"/>
        <a:srcRect t="17779" b="20435"/>
        <a:stretch/>
      </xdr:blipFill>
      <xdr:spPr>
        <a:xfrm>
          <a:off x="0" y="1704975"/>
          <a:ext cx="13714286" cy="5295900"/>
        </a:xfrm>
        <a:prstGeom prst="rect">
          <a:avLst/>
        </a:prstGeom>
      </xdr:spPr>
    </xdr:pic>
    <xdr:clientData/>
  </xdr:twoCellAnchor>
  <xdr:twoCellAnchor>
    <xdr:from>
      <xdr:col>0</xdr:col>
      <xdr:colOff>0</xdr:colOff>
      <xdr:row>69</xdr:row>
      <xdr:rowOff>133350</xdr:rowOff>
    </xdr:from>
    <xdr:to>
      <xdr:col>19</xdr:col>
      <xdr:colOff>684086</xdr:colOff>
      <xdr:row>98</xdr:row>
      <xdr:rowOff>95250</xdr:rowOff>
    </xdr:to>
    <xdr:grpSp>
      <xdr:nvGrpSpPr>
        <xdr:cNvPr id="8" name="组合 7"/>
        <xdr:cNvGrpSpPr/>
      </xdr:nvGrpSpPr>
      <xdr:grpSpPr>
        <a:xfrm>
          <a:off x="0" y="12620625"/>
          <a:ext cx="13714286" cy="5210175"/>
          <a:chOff x="657225" y="11344275"/>
          <a:chExt cx="13714286" cy="5210175"/>
        </a:xfrm>
      </xdr:grpSpPr>
      <xdr:pic>
        <xdr:nvPicPr>
          <xdr:cNvPr id="5" name="图片 4"/>
          <xdr:cNvPicPr>
            <a:picLocks noChangeAspect="1"/>
          </xdr:cNvPicPr>
        </xdr:nvPicPr>
        <xdr:blipFill rotWithShape="1">
          <a:blip xmlns:r="http://schemas.openxmlformats.org/officeDocument/2006/relationships" r:embed="rId4"/>
          <a:srcRect t="45672" b="3988"/>
          <a:stretch/>
        </xdr:blipFill>
        <xdr:spPr>
          <a:xfrm>
            <a:off x="657225" y="12239625"/>
            <a:ext cx="13714286" cy="4314825"/>
          </a:xfrm>
          <a:prstGeom prst="rect">
            <a:avLst/>
          </a:prstGeom>
        </xdr:spPr>
      </xdr:pic>
      <xdr:pic>
        <xdr:nvPicPr>
          <xdr:cNvPr id="7" name="图片 6"/>
          <xdr:cNvPicPr>
            <a:picLocks noChangeAspect="1"/>
          </xdr:cNvPicPr>
        </xdr:nvPicPr>
        <xdr:blipFill rotWithShape="1">
          <a:blip xmlns:r="http://schemas.openxmlformats.org/officeDocument/2006/relationships" r:embed="rId5"/>
          <a:srcRect l="1528" t="65675" r="16309" b="23435"/>
          <a:stretch/>
        </xdr:blipFill>
        <xdr:spPr>
          <a:xfrm>
            <a:off x="866775" y="11344275"/>
            <a:ext cx="11268075" cy="933450"/>
          </a:xfrm>
          <a:prstGeom prst="rect">
            <a:avLst/>
          </a:prstGeom>
        </xdr:spPr>
      </xdr:pic>
    </xdr:grpSp>
    <xdr:clientData/>
  </xdr:twoCellAnchor>
  <xdr:twoCellAnchor editAs="oneCell">
    <xdr:from>
      <xdr:col>0</xdr:col>
      <xdr:colOff>0</xdr:colOff>
      <xdr:row>3</xdr:row>
      <xdr:rowOff>85725</xdr:rowOff>
    </xdr:from>
    <xdr:to>
      <xdr:col>19</xdr:col>
      <xdr:colOff>684086</xdr:colOff>
      <xdr:row>39</xdr:row>
      <xdr:rowOff>142875</xdr:rowOff>
    </xdr:to>
    <xdr:pic>
      <xdr:nvPicPr>
        <xdr:cNvPr id="6" name="图片 5"/>
        <xdr:cNvPicPr>
          <a:picLocks noChangeAspect="1"/>
        </xdr:cNvPicPr>
      </xdr:nvPicPr>
      <xdr:blipFill rotWithShape="1">
        <a:blip xmlns:r="http://schemas.openxmlformats.org/officeDocument/2006/relationships" r:embed="rId6"/>
        <a:srcRect t="17892" b="5432"/>
        <a:stretch/>
      </xdr:blipFill>
      <xdr:spPr>
        <a:xfrm>
          <a:off x="0" y="2076450"/>
          <a:ext cx="13714286" cy="6572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25</xdr:row>
      <xdr:rowOff>104775</xdr:rowOff>
    </xdr:from>
    <xdr:to>
      <xdr:col>14</xdr:col>
      <xdr:colOff>638175</xdr:colOff>
      <xdr:row>57</xdr:row>
      <xdr:rowOff>38100</xdr:rowOff>
    </xdr:to>
    <xdr:pic>
      <xdr:nvPicPr>
        <xdr:cNvPr id="2" name="图片 1"/>
        <xdr:cNvPicPr>
          <a:picLocks noChangeAspect="1"/>
        </xdr:cNvPicPr>
      </xdr:nvPicPr>
      <xdr:blipFill rotWithShape="1">
        <a:blip xmlns:r="http://schemas.openxmlformats.org/officeDocument/2006/relationships" r:embed="rId1"/>
        <a:srcRect t="17447" r="41867" b="13767"/>
        <a:stretch/>
      </xdr:blipFill>
      <xdr:spPr>
        <a:xfrm>
          <a:off x="19050" y="6076950"/>
          <a:ext cx="10220325" cy="5724525"/>
        </a:xfrm>
        <a:prstGeom prst="rect">
          <a:avLst/>
        </a:prstGeom>
      </xdr:spPr>
    </xdr:pic>
    <xdr:clientData/>
  </xdr:twoCellAnchor>
  <xdr:twoCellAnchor editAs="oneCell">
    <xdr:from>
      <xdr:col>0</xdr:col>
      <xdr:colOff>133350</xdr:colOff>
      <xdr:row>57</xdr:row>
      <xdr:rowOff>114300</xdr:rowOff>
    </xdr:from>
    <xdr:to>
      <xdr:col>15</xdr:col>
      <xdr:colOff>66675</xdr:colOff>
      <xdr:row>78</xdr:row>
      <xdr:rowOff>28575</xdr:rowOff>
    </xdr:to>
    <xdr:pic>
      <xdr:nvPicPr>
        <xdr:cNvPr id="3" name="图片 2"/>
        <xdr:cNvPicPr>
          <a:picLocks noChangeAspect="1"/>
        </xdr:cNvPicPr>
      </xdr:nvPicPr>
      <xdr:blipFill rotWithShape="1">
        <a:blip xmlns:r="http://schemas.openxmlformats.org/officeDocument/2006/relationships" r:embed="rId2"/>
        <a:srcRect t="48895" r="25477" b="7766"/>
        <a:stretch/>
      </xdr:blipFill>
      <xdr:spPr>
        <a:xfrm>
          <a:off x="133350" y="11877675"/>
          <a:ext cx="10220325" cy="3714750"/>
        </a:xfrm>
        <a:prstGeom prst="rect">
          <a:avLst/>
        </a:prstGeom>
      </xdr:spPr>
    </xdr:pic>
    <xdr:clientData/>
  </xdr:twoCellAnchor>
  <xdr:twoCellAnchor editAs="oneCell">
    <xdr:from>
      <xdr:col>0</xdr:col>
      <xdr:colOff>0</xdr:colOff>
      <xdr:row>97</xdr:row>
      <xdr:rowOff>57150</xdr:rowOff>
    </xdr:from>
    <xdr:to>
      <xdr:col>14</xdr:col>
      <xdr:colOff>590550</xdr:colOff>
      <xdr:row>127</xdr:row>
      <xdr:rowOff>104775</xdr:rowOff>
    </xdr:to>
    <xdr:pic>
      <xdr:nvPicPr>
        <xdr:cNvPr id="4" name="图片 3"/>
        <xdr:cNvPicPr>
          <a:picLocks noChangeAspect="1"/>
        </xdr:cNvPicPr>
      </xdr:nvPicPr>
      <xdr:blipFill rotWithShape="1">
        <a:blip xmlns:r="http://schemas.openxmlformats.org/officeDocument/2006/relationships" r:embed="rId3"/>
        <a:srcRect t="17335" r="25685" b="18768"/>
        <a:stretch/>
      </xdr:blipFill>
      <xdr:spPr>
        <a:xfrm>
          <a:off x="0" y="9648825"/>
          <a:ext cx="10191750" cy="5476875"/>
        </a:xfrm>
        <a:prstGeom prst="rect">
          <a:avLst/>
        </a:prstGeom>
      </xdr:spPr>
    </xdr:pic>
    <xdr:clientData/>
  </xdr:twoCellAnchor>
  <xdr:twoCellAnchor editAs="oneCell">
    <xdr:from>
      <xdr:col>0</xdr:col>
      <xdr:colOff>0</xdr:colOff>
      <xdr:row>2</xdr:row>
      <xdr:rowOff>85724</xdr:rowOff>
    </xdr:from>
    <xdr:to>
      <xdr:col>19</xdr:col>
      <xdr:colOff>684086</xdr:colOff>
      <xdr:row>39</xdr:row>
      <xdr:rowOff>19050</xdr:rowOff>
    </xdr:to>
    <xdr:pic>
      <xdr:nvPicPr>
        <xdr:cNvPr id="6" name="图片 5"/>
        <xdr:cNvPicPr>
          <a:picLocks noChangeAspect="1"/>
        </xdr:cNvPicPr>
      </xdr:nvPicPr>
      <xdr:blipFill rotWithShape="1">
        <a:blip xmlns:r="http://schemas.openxmlformats.org/officeDocument/2006/relationships" r:embed="rId4"/>
        <a:srcRect t="17891" b="4766"/>
        <a:stretch/>
      </xdr:blipFill>
      <xdr:spPr>
        <a:xfrm>
          <a:off x="0" y="1895474"/>
          <a:ext cx="13714286" cy="66294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
  <sheetViews>
    <sheetView tabSelected="1" zoomScaleNormal="100" workbookViewId="0">
      <selection activeCell="S15" sqref="S15"/>
    </sheetView>
  </sheetViews>
  <sheetFormatPr defaultRowHeight="14.25"/>
  <cols>
    <col min="1" max="1" width="3.875" customWidth="1"/>
    <col min="2" max="2" width="7.75" customWidth="1"/>
    <col min="3" max="3" width="12.25" customWidth="1"/>
    <col min="4" max="4" width="7.25" customWidth="1"/>
    <col min="5" max="5" width="11.75" customWidth="1"/>
    <col min="6" max="6" width="6.75" customWidth="1"/>
    <col min="7" max="7" width="12.125" customWidth="1"/>
    <col min="8" max="8" width="8.5" customWidth="1"/>
    <col min="9" max="9" width="5.875" customWidth="1"/>
    <col min="10" max="10" width="5.25" customWidth="1"/>
    <col min="11" max="11" width="5.75" customWidth="1"/>
    <col min="12" max="12" width="8.5" customWidth="1"/>
    <col min="13" max="13" width="8.125" customWidth="1"/>
    <col min="14" max="14" width="5.625" customWidth="1"/>
    <col min="15" max="15" width="8.75" customWidth="1"/>
    <col min="16" max="16" width="4.625" hidden="1" customWidth="1"/>
    <col min="17" max="17" width="5.5" customWidth="1"/>
    <col min="18" max="18" width="13.625" customWidth="1"/>
  </cols>
  <sheetData>
    <row r="1" spans="1:18" ht="36" customHeight="1" thickBot="1">
      <c r="A1" s="2" t="s">
        <v>24</v>
      </c>
      <c r="B1" s="2" t="s">
        <v>25</v>
      </c>
      <c r="C1" s="2" t="s">
        <v>26</v>
      </c>
      <c r="D1" s="2" t="s">
        <v>27</v>
      </c>
      <c r="E1" s="2" t="s">
        <v>28</v>
      </c>
      <c r="F1" s="1" t="s">
        <v>29</v>
      </c>
      <c r="G1" s="3" t="s">
        <v>30</v>
      </c>
      <c r="H1" s="16" t="s">
        <v>31</v>
      </c>
      <c r="I1" s="2" t="s">
        <v>32</v>
      </c>
      <c r="J1" s="2" t="s">
        <v>0</v>
      </c>
      <c r="K1" s="2" t="s">
        <v>33</v>
      </c>
      <c r="L1" s="2" t="s">
        <v>34</v>
      </c>
      <c r="M1" s="19" t="s">
        <v>1</v>
      </c>
      <c r="N1" s="20" t="s">
        <v>35</v>
      </c>
      <c r="O1" s="20" t="s">
        <v>10</v>
      </c>
      <c r="P1" s="2" t="s">
        <v>36</v>
      </c>
      <c r="Q1" s="2" t="s">
        <v>11</v>
      </c>
      <c r="R1" s="17" t="s">
        <v>22</v>
      </c>
    </row>
    <row r="2" spans="1:18" ht="30" customHeight="1" thickBot="1">
      <c r="A2" s="5">
        <v>4</v>
      </c>
      <c r="B2" s="6" t="s">
        <v>39</v>
      </c>
      <c r="C2" s="4" t="s">
        <v>4</v>
      </c>
      <c r="D2" s="14" t="s">
        <v>40</v>
      </c>
      <c r="E2" s="11"/>
      <c r="F2" s="18" t="s">
        <v>41</v>
      </c>
      <c r="G2" s="7" t="s">
        <v>23</v>
      </c>
      <c r="H2" s="5" t="s">
        <v>12</v>
      </c>
      <c r="I2" s="8" t="s">
        <v>14</v>
      </c>
      <c r="J2" s="5" t="s">
        <v>42</v>
      </c>
      <c r="K2" s="6" t="s">
        <v>17</v>
      </c>
      <c r="L2" s="12" t="s">
        <v>7</v>
      </c>
      <c r="M2" s="9" t="s">
        <v>43</v>
      </c>
      <c r="N2" s="9" t="s">
        <v>44</v>
      </c>
      <c r="O2" s="10" t="s">
        <v>45</v>
      </c>
      <c r="P2" s="13" t="s">
        <v>19</v>
      </c>
      <c r="Q2" s="12" t="s">
        <v>8</v>
      </c>
      <c r="R2" s="15">
        <f>(52.9/3600*N2/2)*1.13</f>
        <v>0.29058263888888886</v>
      </c>
    </row>
    <row r="3" spans="1:18" ht="30" customHeight="1" thickBot="1">
      <c r="A3" s="5">
        <v>5</v>
      </c>
      <c r="B3" s="6" t="s">
        <v>3</v>
      </c>
      <c r="C3" s="4" t="s">
        <v>5</v>
      </c>
      <c r="D3" s="14" t="s">
        <v>46</v>
      </c>
      <c r="E3" s="11"/>
      <c r="F3" s="18" t="s">
        <v>47</v>
      </c>
      <c r="G3" s="7" t="s">
        <v>48</v>
      </c>
      <c r="H3" s="5" t="s">
        <v>49</v>
      </c>
      <c r="I3" s="8" t="s">
        <v>50</v>
      </c>
      <c r="J3" s="5" t="s">
        <v>51</v>
      </c>
      <c r="K3" s="6" t="s">
        <v>17</v>
      </c>
      <c r="L3" s="12" t="s">
        <v>7</v>
      </c>
      <c r="M3" s="9" t="s">
        <v>52</v>
      </c>
      <c r="N3" s="9" t="s">
        <v>54</v>
      </c>
      <c r="O3" s="10" t="s">
        <v>18</v>
      </c>
      <c r="P3" s="13" t="s">
        <v>19</v>
      </c>
      <c r="Q3" s="12" t="s">
        <v>8</v>
      </c>
      <c r="R3" s="15">
        <f>(68.4/3600*N3/2)*1.13</f>
        <v>0.4294</v>
      </c>
    </row>
    <row r="4" spans="1:18" ht="30" customHeight="1" thickBot="1">
      <c r="A4" s="5">
        <v>6</v>
      </c>
      <c r="B4" s="6" t="s">
        <v>38</v>
      </c>
      <c r="C4" s="4" t="s">
        <v>55</v>
      </c>
      <c r="D4" s="14" t="s">
        <v>20</v>
      </c>
      <c r="E4" s="11"/>
      <c r="F4" s="18" t="s">
        <v>6</v>
      </c>
      <c r="G4" s="7" t="s">
        <v>56</v>
      </c>
      <c r="H4" s="5" t="s">
        <v>12</v>
      </c>
      <c r="I4" s="8" t="s">
        <v>14</v>
      </c>
      <c r="J4" s="5" t="s">
        <v>2</v>
      </c>
      <c r="K4" s="6" t="s">
        <v>37</v>
      </c>
      <c r="L4" s="12" t="s">
        <v>7</v>
      </c>
      <c r="M4" s="9" t="s">
        <v>21</v>
      </c>
      <c r="N4" s="9" t="s">
        <v>57</v>
      </c>
      <c r="O4" s="10" t="s">
        <v>58</v>
      </c>
      <c r="P4" s="13" t="s">
        <v>59</v>
      </c>
      <c r="Q4" s="12" t="s">
        <v>60</v>
      </c>
      <c r="R4" s="15">
        <f>(70.6/3600*N4/2)*1.13</f>
        <v>0.4986124999999999</v>
      </c>
    </row>
    <row r="5" spans="1:18" ht="30" customHeight="1" thickBot="1">
      <c r="A5" s="5">
        <v>7</v>
      </c>
      <c r="B5" s="6" t="s">
        <v>3</v>
      </c>
      <c r="C5" s="4" t="s">
        <v>4</v>
      </c>
      <c r="D5" s="14" t="s">
        <v>61</v>
      </c>
      <c r="E5" s="11"/>
      <c r="F5" s="18" t="s">
        <v>13</v>
      </c>
      <c r="G5" s="7" t="s">
        <v>62</v>
      </c>
      <c r="H5" s="5" t="s">
        <v>49</v>
      </c>
      <c r="I5" s="8" t="s">
        <v>63</v>
      </c>
      <c r="J5" s="5" t="s">
        <v>42</v>
      </c>
      <c r="K5" s="21" t="s">
        <v>64</v>
      </c>
      <c r="L5" s="12" t="s">
        <v>7</v>
      </c>
      <c r="M5" s="9" t="s">
        <v>43</v>
      </c>
      <c r="N5" s="9" t="s">
        <v>65</v>
      </c>
      <c r="O5" s="10" t="s">
        <v>15</v>
      </c>
      <c r="P5" s="13" t="s">
        <v>19</v>
      </c>
      <c r="Q5" s="12" t="s">
        <v>60</v>
      </c>
      <c r="R5" s="15">
        <f>(52.9/3600*N5/2)*1.13</f>
        <v>0.29058263888888886</v>
      </c>
    </row>
    <row r="6" spans="1:18" ht="30" customHeight="1" thickBot="1">
      <c r="A6" s="5">
        <v>8</v>
      </c>
      <c r="B6" s="6" t="s">
        <v>39</v>
      </c>
      <c r="C6" s="4" t="s">
        <v>5</v>
      </c>
      <c r="D6" s="14" t="s">
        <v>16</v>
      </c>
      <c r="E6" s="11"/>
      <c r="F6" s="18" t="s">
        <v>66</v>
      </c>
      <c r="G6" s="7" t="s">
        <v>67</v>
      </c>
      <c r="H6" s="5" t="s">
        <v>12</v>
      </c>
      <c r="I6" s="8" t="s">
        <v>68</v>
      </c>
      <c r="J6" s="5" t="s">
        <v>2</v>
      </c>
      <c r="K6" s="21" t="s">
        <v>69</v>
      </c>
      <c r="L6" s="12" t="s">
        <v>7</v>
      </c>
      <c r="M6" s="9" t="s">
        <v>9</v>
      </c>
      <c r="N6" s="9" t="s">
        <v>53</v>
      </c>
      <c r="O6" s="10" t="s">
        <v>70</v>
      </c>
      <c r="P6" s="13" t="s">
        <v>59</v>
      </c>
      <c r="Q6" s="12" t="s">
        <v>60</v>
      </c>
      <c r="R6" s="15">
        <f>(68.4/3600*N6/2)*1.13</f>
        <v>0.4294</v>
      </c>
    </row>
  </sheetData>
  <phoneticPr fontId="5" type="noConversion"/>
  <pageMargins left="0.7" right="0.7" top="0.75" bottom="0.75" header="0.3" footer="0.3"/>
  <pageSetup paperSize="9" orientation="portrait" verticalDpi="18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19" workbookViewId="0">
      <selection activeCell="Q2" sqref="Q2"/>
    </sheetView>
  </sheetViews>
  <sheetFormatPr defaultRowHeight="14.25"/>
  <sheetData>
    <row r="2" spans="1:1">
      <c r="A2" t="s">
        <v>71</v>
      </c>
    </row>
  </sheetData>
  <phoneticPr fontId="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2" sqref="D2"/>
    </sheetView>
  </sheetViews>
  <sheetFormatPr defaultRowHeight="14.25"/>
  <sheetData/>
  <phoneticPr fontId="4" type="noConversion"/>
  <pageMargins left="0.7" right="0.7" top="0.75" bottom="0.75" header="0.3" footer="0.3"/>
  <pageSetup paperSize="9" orientation="portrait" horizontalDpi="180" verticalDpi="18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SHEPHERD</vt:lpstr>
      <vt:lpstr>顶勤 工程 回复11.30</vt:lpstr>
      <vt:lpstr>工程邮件11.23</vt:lpstr>
    </vt:vector>
  </TitlesOfParts>
  <Company>dj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mibtech</dc:creator>
  <cp:lastModifiedBy>mibtech</cp:lastModifiedBy>
  <dcterms:created xsi:type="dcterms:W3CDTF">2022-05-14T07:58:27Z</dcterms:created>
  <dcterms:modified xsi:type="dcterms:W3CDTF">2022-12-02T00:05:17Z</dcterms:modified>
</cp:coreProperties>
</file>