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600" windowHeight="9510" firstSheet="1" activeTab="1"/>
  </bookViews>
  <sheets>
    <sheet name="Sheet1" sheetId="1" state="hidden" r:id="rId1"/>
    <sheet name="2022.6.8 小机台外发" sheetId="2" r:id="rId2"/>
    <sheet name="祥舜回复6.9" sheetId="3" r:id="rId3"/>
    <sheet name="山圣回复6.9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" i="2" l="1"/>
  <c r="J3" i="2"/>
  <c r="J2" i="2"/>
</calcChain>
</file>

<file path=xl/sharedStrings.xml><?xml version="1.0" encoding="utf-8"?>
<sst xmlns="http://schemas.openxmlformats.org/spreadsheetml/2006/main" count="48" uniqueCount="44">
  <si>
    <t>序號</t>
  </si>
  <si>
    <t>模號</t>
  </si>
  <si>
    <t>穴數</t>
  </si>
  <si>
    <t>噸位</t>
  </si>
  <si>
    <t>週期</t>
  </si>
  <si>
    <t>客戶</t>
  </si>
  <si>
    <t>機種</t>
  </si>
  <si>
    <t>品名</t>
  </si>
  <si>
    <t>品號</t>
  </si>
  <si>
    <t>單重</t>
  </si>
  <si>
    <t>材料</t>
  </si>
  <si>
    <t>備註</t>
  </si>
  <si>
    <t>旭丽</t>
  </si>
  <si>
    <t>SD3381</t>
  </si>
  <si>
    <t>0.35克</t>
  </si>
  <si>
    <t> PC+ABS </t>
  </si>
  <si>
    <t> SD3381 </t>
  </si>
  <si>
    <t> 旭丽  </t>
  </si>
  <si>
    <t>3.5克</t>
  </si>
  <si>
    <t> 標準人工 </t>
  </si>
  <si>
    <t>80T/全自动</t>
  </si>
  <si>
    <t> 1人 </t>
  </si>
  <si>
    <t> 老厂E1号机生产 </t>
  </si>
  <si>
    <t> 0.03克 </t>
  </si>
  <si>
    <t> 2人 </t>
  </si>
  <si>
    <t> 谢坑I04号机生产 </t>
  </si>
  <si>
    <t> 80T </t>
  </si>
  <si>
    <t> SM9063 </t>
  </si>
  <si>
    <t> PC_TEIJIN_L-1250Y/CLEAR </t>
  </si>
  <si>
    <t> 谢坑I01号机生产 </t>
  </si>
  <si>
    <t> 2922</t>
    <phoneticPr fontId="1" type="noConversion"/>
  </si>
  <si>
    <t>顶钧含税价13%</t>
    <phoneticPr fontId="1" type="noConversion"/>
  </si>
  <si>
    <t>20 </t>
    <phoneticPr fontId="1" type="noConversion"/>
  </si>
  <si>
    <t>原注塑单价</t>
    <phoneticPr fontId="1" type="noConversion"/>
  </si>
  <si>
    <t>101300027002A</t>
    <phoneticPr fontId="1" type="noConversion"/>
  </si>
  <si>
    <t>宏和0.05</t>
    <phoneticPr fontId="1" type="noConversion"/>
  </si>
  <si>
    <t>101300027001A </t>
    <phoneticPr fontId="1" type="noConversion"/>
  </si>
  <si>
    <t>臻泽0.039</t>
    <phoneticPr fontId="1" type="noConversion"/>
  </si>
  <si>
    <t>众瑞0.04</t>
    <phoneticPr fontId="1" type="noConversion"/>
  </si>
  <si>
    <t>DONGLE BASE</t>
    <phoneticPr fontId="1" type="noConversion"/>
  </si>
  <si>
    <t> DONGLE_CAP </t>
    <phoneticPr fontId="1" type="noConversion"/>
  </si>
  <si>
    <t> LIGHT PIPE </t>
    <phoneticPr fontId="1" type="noConversion"/>
  </si>
  <si>
    <t>祥舜</t>
    <phoneticPr fontId="1" type="noConversion"/>
  </si>
  <si>
    <t>山圣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</si>
</sst>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_ "/>
    <numFmt numFmtId="177" formatCode="[$-409]yyyy/m/d\ h:mm\ AM/PM;@"/>
    <numFmt numFmtId="178" formatCode="0.000_);[Red]\(0.000\)"/>
  </numFmts>
  <fonts count="7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2"/>
      <color rgb="FF000000"/>
      <name val="等线"/>
      <family val="3"/>
      <charset val="134"/>
    </font>
    <font>
      <sz val="11"/>
      <color rgb="FF000000"/>
      <name val="等线"/>
      <family val="3"/>
      <charset val="134"/>
    </font>
    <font>
      <sz val="10"/>
      <color rgb="FF000000"/>
      <name val="等线"/>
      <family val="3"/>
      <charset val="134"/>
    </font>
    <font>
      <sz val="12"/>
      <name val="宋体"/>
      <family val="3"/>
      <charset val="134"/>
    </font>
    <font>
      <sz val="12"/>
      <name val="新細明體"/>
      <family val="22"/>
      <charset val="134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77" fontId="5" fillId="0" borderId="0">
      <alignment vertical="center"/>
    </xf>
  </cellStyleXfs>
  <cellXfs count="15">
    <xf numFmtId="0" fontId="0" fillId="0" borderId="0" xfId="0"/>
    <xf numFmtId="0" fontId="2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3" fillId="0" borderId="1" xfId="0" applyNumberFormat="1" applyFont="1" applyBorder="1" applyAlignment="1">
      <alignment horizontal="left" vertical="center"/>
    </xf>
    <xf numFmtId="0" fontId="2" fillId="0" borderId="1" xfId="0" applyNumberFormat="1" applyFont="1" applyBorder="1" applyAlignment="1">
      <alignment horizontal="left" vertical="center"/>
    </xf>
    <xf numFmtId="0" fontId="0" fillId="0" borderId="0" xfId="0" applyNumberFormat="1"/>
    <xf numFmtId="176" fontId="2" fillId="0" borderId="1" xfId="0" applyNumberFormat="1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178" fontId="6" fillId="0" borderId="2" xfId="1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 wrapText="1"/>
    </xf>
    <xf numFmtId="178" fontId="6" fillId="0" borderId="2" xfId="1" applyNumberFormat="1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left" vertical="center" wrapText="1"/>
    </xf>
  </cellXfs>
  <cellStyles count="2">
    <cellStyle name="常规" xfId="0" builtinId="0"/>
    <cellStyle name="一般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142875</xdr:rowOff>
    </xdr:from>
    <xdr:to>
      <xdr:col>20</xdr:col>
      <xdr:colOff>84011</xdr:colOff>
      <xdr:row>50</xdr:row>
      <xdr:rowOff>27503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504825"/>
          <a:ext cx="13714286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49</xdr:row>
      <xdr:rowOff>152399</xdr:rowOff>
    </xdr:from>
    <xdr:to>
      <xdr:col>19</xdr:col>
      <xdr:colOff>560261</xdr:colOff>
      <xdr:row>82</xdr:row>
      <xdr:rowOff>28575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003" b="14767"/>
        <a:stretch/>
      </xdr:blipFill>
      <xdr:spPr>
        <a:xfrm>
          <a:off x="76200" y="14525624"/>
          <a:ext cx="13714286" cy="58483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</xdr:row>
      <xdr:rowOff>95249</xdr:rowOff>
    </xdr:from>
    <xdr:to>
      <xdr:col>19</xdr:col>
      <xdr:colOff>493586</xdr:colOff>
      <xdr:row>43</xdr:row>
      <xdr:rowOff>85725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7224" b="4766"/>
        <a:stretch/>
      </xdr:blipFill>
      <xdr:spPr>
        <a:xfrm>
          <a:off x="9525" y="6686549"/>
          <a:ext cx="13714286" cy="66865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104775</xdr:rowOff>
    </xdr:from>
    <xdr:to>
      <xdr:col>19</xdr:col>
      <xdr:colOff>484061</xdr:colOff>
      <xdr:row>60</xdr:row>
      <xdr:rowOff>28575</xdr:rowOff>
    </xdr:to>
    <xdr:pic>
      <xdr:nvPicPr>
        <xdr:cNvPr id="4" name="图片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37116" b="27880"/>
        <a:stretch/>
      </xdr:blipFill>
      <xdr:spPr>
        <a:xfrm>
          <a:off x="0" y="13392150"/>
          <a:ext cx="13714286" cy="3000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19</xdr:col>
      <xdr:colOff>684086</xdr:colOff>
      <xdr:row>36</xdr:row>
      <xdr:rowOff>123825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335" b="9544"/>
        <a:stretch/>
      </xdr:blipFill>
      <xdr:spPr>
        <a:xfrm>
          <a:off x="0" y="371475"/>
          <a:ext cx="13714286" cy="6267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38100</xdr:rowOff>
    </xdr:from>
    <xdr:to>
      <xdr:col>19</xdr:col>
      <xdr:colOff>684086</xdr:colOff>
      <xdr:row>61</xdr:row>
      <xdr:rowOff>142875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7780" b="23991"/>
        <a:stretch/>
      </xdr:blipFill>
      <xdr:spPr>
        <a:xfrm>
          <a:off x="0" y="6191250"/>
          <a:ext cx="13714286" cy="4991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19050</xdr:rowOff>
    </xdr:from>
    <xdr:to>
      <xdr:col>19</xdr:col>
      <xdr:colOff>684086</xdr:colOff>
      <xdr:row>29</xdr:row>
      <xdr:rowOff>152400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113" b="26435"/>
        <a:stretch/>
      </xdr:blipFill>
      <xdr:spPr>
        <a:xfrm>
          <a:off x="0" y="1647825"/>
          <a:ext cx="13714286" cy="4838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57150</xdr:rowOff>
    </xdr:from>
    <xdr:to>
      <xdr:col>19</xdr:col>
      <xdr:colOff>684086</xdr:colOff>
      <xdr:row>45</xdr:row>
      <xdr:rowOff>19051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7449" b="22879"/>
        <a:stretch/>
      </xdr:blipFill>
      <xdr:spPr>
        <a:xfrm>
          <a:off x="0" y="5848350"/>
          <a:ext cx="13714286" cy="34004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3" sqref="F3"/>
    </sheetView>
  </sheetViews>
  <sheetFormatPr defaultRowHeight="14.25"/>
  <sheetData/>
  <phoneticPr fontId="1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"/>
  <sheetViews>
    <sheetView tabSelected="1" workbookViewId="0">
      <selection activeCell="D5" sqref="D5"/>
    </sheetView>
  </sheetViews>
  <sheetFormatPr defaultColWidth="9.75" defaultRowHeight="14.25"/>
  <cols>
    <col min="1" max="1" width="5.625" customWidth="1"/>
    <col min="2" max="2" width="6.5" customWidth="1"/>
    <col min="3" max="3" width="5.875" customWidth="1"/>
    <col min="4" max="4" width="11.5" customWidth="1"/>
    <col min="5" max="5" width="6.375" customWidth="1"/>
    <col min="6" max="6" width="4" hidden="1" customWidth="1"/>
    <col min="8" max="8" width="13.875" customWidth="1"/>
    <col min="9" max="10" width="15.75" customWidth="1"/>
    <col min="11" max="11" width="15.75" hidden="1" customWidth="1"/>
    <col min="12" max="12" width="8.625" customWidth="1"/>
    <col min="13" max="13" width="8.375" customWidth="1"/>
    <col min="14" max="14" width="7.875" customWidth="1"/>
    <col min="15" max="15" width="9.625" customWidth="1"/>
    <col min="16" max="16" width="13.125" customWidth="1"/>
    <col min="17" max="17" width="15.5" customWidth="1"/>
  </cols>
  <sheetData>
    <row r="1" spans="1:17" ht="27" customHeigh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10" t="s">
        <v>31</v>
      </c>
      <c r="K1" s="12" t="s">
        <v>33</v>
      </c>
      <c r="L1" s="14" t="s">
        <v>42</v>
      </c>
      <c r="M1" s="12" t="s">
        <v>43</v>
      </c>
      <c r="N1" s="5" t="s">
        <v>9</v>
      </c>
      <c r="O1" s="1" t="s">
        <v>19</v>
      </c>
      <c r="P1" s="4" t="s">
        <v>10</v>
      </c>
      <c r="Q1" s="4" t="s">
        <v>11</v>
      </c>
    </row>
    <row r="2" spans="1:17" ht="24.75" customHeight="1">
      <c r="A2" s="1">
        <v>1</v>
      </c>
      <c r="B2" s="6" t="s">
        <v>30</v>
      </c>
      <c r="C2" s="2">
        <v>8</v>
      </c>
      <c r="D2" s="3" t="s">
        <v>20</v>
      </c>
      <c r="E2" s="3">
        <v>25</v>
      </c>
      <c r="F2" s="3" t="s">
        <v>12</v>
      </c>
      <c r="G2" s="3" t="s">
        <v>13</v>
      </c>
      <c r="H2" s="3" t="s">
        <v>39</v>
      </c>
      <c r="I2" s="3" t="s">
        <v>34</v>
      </c>
      <c r="J2" s="11">
        <f>(50.7/3600*E2/C2)*1.13</f>
        <v>4.9731770833333334E-2</v>
      </c>
      <c r="K2" s="13" t="s">
        <v>35</v>
      </c>
      <c r="L2" s="13">
        <v>0.05</v>
      </c>
      <c r="M2" s="13"/>
      <c r="N2" s="4" t="s">
        <v>14</v>
      </c>
      <c r="O2" s="2" t="s">
        <v>21</v>
      </c>
      <c r="P2" s="3" t="s">
        <v>15</v>
      </c>
      <c r="Q2" s="3" t="s">
        <v>22</v>
      </c>
    </row>
    <row r="3" spans="1:17" ht="34.5" customHeight="1">
      <c r="A3" s="2">
        <v>2</v>
      </c>
      <c r="B3" s="6">
        <v>2921</v>
      </c>
      <c r="C3" s="2">
        <v>8</v>
      </c>
      <c r="D3" s="3" t="s">
        <v>20</v>
      </c>
      <c r="E3" s="2" t="s">
        <v>32</v>
      </c>
      <c r="F3" s="3" t="s">
        <v>12</v>
      </c>
      <c r="G3" s="2" t="s">
        <v>16</v>
      </c>
      <c r="H3" s="2" t="s">
        <v>40</v>
      </c>
      <c r="I3" s="2" t="s">
        <v>36</v>
      </c>
      <c r="J3" s="11">
        <f>(50.7/3600*20/8)*1.13</f>
        <v>3.9785416666666663E-2</v>
      </c>
      <c r="K3" s="13" t="s">
        <v>37</v>
      </c>
      <c r="L3" s="13">
        <v>0.04</v>
      </c>
      <c r="M3" s="13"/>
      <c r="N3" s="2" t="s">
        <v>23</v>
      </c>
      <c r="O3" s="2" t="s">
        <v>24</v>
      </c>
      <c r="P3" s="3" t="s">
        <v>15</v>
      </c>
      <c r="Q3" s="3" t="s">
        <v>25</v>
      </c>
    </row>
    <row r="4" spans="1:17" ht="33.75" customHeight="1">
      <c r="A4" s="1">
        <v>3</v>
      </c>
      <c r="B4" s="7">
        <v>1639</v>
      </c>
      <c r="C4" s="1">
        <v>8</v>
      </c>
      <c r="D4" s="1" t="s">
        <v>26</v>
      </c>
      <c r="E4" s="1">
        <v>24</v>
      </c>
      <c r="F4" s="4" t="s">
        <v>17</v>
      </c>
      <c r="G4" s="4" t="s">
        <v>27</v>
      </c>
      <c r="H4" s="4" t="s">
        <v>41</v>
      </c>
      <c r="I4" s="9">
        <v>201104010901</v>
      </c>
      <c r="J4" s="11">
        <f>(46.3/3600*E4/C4)*1.13</f>
        <v>4.3599166666666661E-2</v>
      </c>
      <c r="K4" s="13" t="s">
        <v>38</v>
      </c>
      <c r="L4" s="13">
        <v>4.3999999999999997E-2</v>
      </c>
      <c r="M4" s="13">
        <v>8.8999999999999996E-2</v>
      </c>
      <c r="N4" s="4" t="s">
        <v>18</v>
      </c>
      <c r="O4" s="4" t="s">
        <v>21</v>
      </c>
      <c r="P4" s="4" t="s">
        <v>28</v>
      </c>
      <c r="Q4" s="3" t="s">
        <v>29</v>
      </c>
    </row>
    <row r="5" spans="1:17">
      <c r="B5" s="8"/>
    </row>
  </sheetData>
  <phoneticPr fontId="1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" sqref="E2"/>
    </sheetView>
  </sheetViews>
  <sheetFormatPr defaultRowHeight="14.25"/>
  <sheetData/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:XFD7"/>
    </sheetView>
  </sheetViews>
  <sheetFormatPr defaultRowHeight="14.25"/>
  <sheetData/>
  <phoneticPr fontId="1" type="noConversion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2022.6.8 小机台外发</vt:lpstr>
      <vt:lpstr>祥舜回复6.9</vt:lpstr>
      <vt:lpstr>山圣回复6.9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2022-06-11T01:33:04Z</dcterms:modified>
</cp:coreProperties>
</file>