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相關重點資料16.7.12\廠商委外備案及指定結案資料－15 重要\禾亞 永柏 遠宏 東鏘　鑫廈　山聖　雅德 物料平衡及工單排程及工程轉核價表1.05\委外報價匯總6.13-顧問提供\委外發第三次 16.8.16\打樣進度及報價總表8.30\頤新 山聖 眾鷹  顶勤  外發打樣進度明細及單價20.3.16\待核 价明细 -2020.9.9-1\"/>
    </mc:Choice>
  </mc:AlternateContent>
  <bookViews>
    <workbookView xWindow="0" yWindow="0" windowWidth="23040" windowHeight="9150"/>
  </bookViews>
  <sheets>
    <sheet name="SK3361委外顶勤模具" sheetId="32" r:id="rId1"/>
    <sheet name="工程邮件" sheetId="33" r:id="rId2"/>
  </sheets>
  <calcPr calcId="162913"/>
</workbook>
</file>

<file path=xl/calcChain.xml><?xml version="1.0" encoding="utf-8"?>
<calcChain xmlns="http://schemas.openxmlformats.org/spreadsheetml/2006/main">
  <c r="O10" i="32" l="1"/>
  <c r="O9" i="32"/>
  <c r="O8" i="32"/>
  <c r="O7" i="32"/>
  <c r="O6" i="32"/>
  <c r="O5" i="32"/>
</calcChain>
</file>

<file path=xl/sharedStrings.xml><?xml version="1.0" encoding="utf-8"?>
<sst xmlns="http://schemas.openxmlformats.org/spreadsheetml/2006/main" count="61" uniqueCount="55">
  <si>
    <t>No.</t>
  </si>
  <si>
    <t>东 莞 顶 钧 塑 胶 模 具 有 限 公 司</t>
    <phoneticPr fontId="33" type="noConversion"/>
  </si>
  <si>
    <t>Material 材質</t>
    <phoneticPr fontId="39" type="noConversion"/>
  </si>
  <si>
    <t>客户料号</t>
    <phoneticPr fontId="41" type="noConversion"/>
  </si>
  <si>
    <t>原料料號</t>
    <phoneticPr fontId="24" type="noConversion"/>
  </si>
  <si>
    <t>Mibtech  Plastic &amp; Molds Co., Ltd. (China)</t>
    <phoneticPr fontId="33" type="noConversion"/>
  </si>
  <si>
    <t>Part Name</t>
    <phoneticPr fontId="24" type="noConversion"/>
  </si>
  <si>
    <t>圖片</t>
    <phoneticPr fontId="39" type="noConversion"/>
  </si>
  <si>
    <t>Mold Number</t>
    <phoneticPr fontId="40" type="noConversion"/>
  </si>
  <si>
    <t>穴數</t>
    <phoneticPr fontId="39" type="noConversion"/>
  </si>
  <si>
    <t>頂鈞成品料號</t>
    <phoneticPr fontId="24" type="noConversion"/>
  </si>
  <si>
    <t>頂鈞半成品料號</t>
    <phoneticPr fontId="24" type="noConversion"/>
  </si>
  <si>
    <t>機台</t>
    <phoneticPr fontId="24" type="noConversion"/>
  </si>
  <si>
    <t>LOWER_CASE</t>
    <phoneticPr fontId="39" type="noConversion"/>
  </si>
  <si>
    <t>ABS_ AG15A1</t>
    <phoneticPr fontId="24" type="noConversion"/>
  </si>
  <si>
    <t>854-01973-00A</t>
    <phoneticPr fontId="24" type="noConversion"/>
  </si>
  <si>
    <t>102366027006A</t>
    <phoneticPr fontId="41" type="noConversion"/>
  </si>
  <si>
    <t>/</t>
    <phoneticPr fontId="41" type="noConversion"/>
  </si>
  <si>
    <t>产品單重(G)</t>
    <phoneticPr fontId="24" type="noConversion"/>
  </si>
  <si>
    <t>水口單重(G)</t>
    <phoneticPr fontId="24" type="noConversion"/>
  </si>
  <si>
    <t>250T</t>
    <phoneticPr fontId="41" type="noConversion"/>
  </si>
  <si>
    <r>
      <rPr>
        <b/>
        <sz val="20"/>
        <color indexed="30"/>
        <rFont val="宋体"/>
        <family val="3"/>
        <charset val="134"/>
      </rPr>
      <t>产品信息表</t>
    </r>
    <r>
      <rPr>
        <b/>
        <sz val="20"/>
        <color indexed="30"/>
        <rFont val="標楷體"/>
        <family val="2"/>
      </rPr>
      <t>-BOM</t>
    </r>
    <phoneticPr fontId="37" type="noConversion"/>
  </si>
  <si>
    <t>2</t>
    <phoneticPr fontId="49" type="noConversion"/>
  </si>
  <si>
    <t>8</t>
    <phoneticPr fontId="49" type="noConversion"/>
  </si>
  <si>
    <t>8</t>
    <phoneticPr fontId="49" type="noConversion"/>
  </si>
  <si>
    <t>2</t>
    <phoneticPr fontId="49" type="noConversion"/>
  </si>
  <si>
    <t>2</t>
    <phoneticPr fontId="49" type="noConversion"/>
  </si>
  <si>
    <t xml:space="preserve">30010261020
</t>
    <phoneticPr fontId="49" type="noConversion"/>
  </si>
  <si>
    <t>30090241007</t>
    <phoneticPr fontId="49" type="noConversion"/>
  </si>
  <si>
    <t>BATTERY_DOOR</t>
    <phoneticPr fontId="39" type="noConversion"/>
  </si>
  <si>
    <t>ABS AG15A1</t>
    <phoneticPr fontId="24" type="noConversion"/>
  </si>
  <si>
    <t>854-04337-00A</t>
    <phoneticPr fontId="24" type="noConversion"/>
  </si>
  <si>
    <t>125T</t>
    <phoneticPr fontId="41" type="noConversion"/>
  </si>
  <si>
    <t>LED_LENS</t>
    <phoneticPr fontId="39" type="noConversion"/>
  </si>
  <si>
    <t>854-05027-00A</t>
    <phoneticPr fontId="24" type="noConversion"/>
  </si>
  <si>
    <t>102366027008A</t>
    <phoneticPr fontId="41" type="noConversion"/>
  </si>
  <si>
    <t>80T</t>
    <phoneticPr fontId="41" type="noConversion"/>
  </si>
  <si>
    <t>TOUCH_PAD_SUPPORT</t>
    <phoneticPr fontId="39" type="noConversion"/>
  </si>
  <si>
    <t>854-05541-00A</t>
    <phoneticPr fontId="24" type="noConversion"/>
  </si>
  <si>
    <t>102366027010A</t>
    <phoneticPr fontId="41" type="noConversion"/>
  </si>
  <si>
    <t>TOUCH_PAD_BRACKET</t>
    <phoneticPr fontId="39" type="noConversion"/>
  </si>
  <si>
    <t>ABS AG15A1</t>
    <phoneticPr fontId="24" type="noConversion"/>
  </si>
  <si>
    <t>854-02161-00A</t>
    <phoneticPr fontId="24" type="noConversion"/>
  </si>
  <si>
    <t>102366027011A</t>
    <phoneticPr fontId="41" type="noConversion"/>
  </si>
  <si>
    <t>MEDIA_LINK</t>
    <phoneticPr fontId="39" type="noConversion"/>
  </si>
  <si>
    <t>POM M90-44</t>
    <phoneticPr fontId="24" type="noConversion"/>
  </si>
  <si>
    <t>854-09381-00B</t>
    <phoneticPr fontId="24" type="noConversion"/>
  </si>
  <si>
    <t>102366027014A</t>
    <phoneticPr fontId="41" type="noConversion"/>
  </si>
  <si>
    <t>102366027007A</t>
    <phoneticPr fontId="41" type="noConversion"/>
  </si>
  <si>
    <t>150T</t>
    <phoneticPr fontId="41" type="noConversion"/>
  </si>
  <si>
    <t>150T</t>
    <phoneticPr fontId="41" type="noConversion"/>
  </si>
  <si>
    <t>80T</t>
    <phoneticPr fontId="41" type="noConversion"/>
  </si>
  <si>
    <t>周期(S)</t>
    <phoneticPr fontId="41" type="noConversion"/>
  </si>
  <si>
    <r>
      <t>PC 141R+0.2%</t>
    </r>
    <r>
      <rPr>
        <sz val="16"/>
        <color theme="1"/>
        <rFont val="宋体"/>
        <family val="3"/>
        <charset val="134"/>
      </rPr>
      <t>散光剂</t>
    </r>
    <phoneticPr fontId="24" type="noConversion"/>
  </si>
  <si>
    <t>顶钧新机种含税价13%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</si>
</sst>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09]d\-mmm\-yy;@"/>
    <numFmt numFmtId="177" formatCode="&quot; &quot;[$EUR]* #,##0.00&quot; &quot;;&quot; &quot;[$EUR]* \(#,##0.00\);&quot; &quot;[$EUR]* &quot;-&quot;??&quot; &quot;"/>
    <numFmt numFmtId="178" formatCode="0.00_ "/>
    <numFmt numFmtId="179" formatCode="0.0_ "/>
    <numFmt numFmtId="180" formatCode="[$￥-804]#,##0.0"/>
    <numFmt numFmtId="181" formatCode="0.000_);[Red]\(0.000\)"/>
  </numFmts>
  <fonts count="53">
    <font>
      <sz val="12"/>
      <name val="宋体"/>
      <charset val="136"/>
    </font>
    <font>
      <sz val="12"/>
      <name val="宋体"/>
      <family val="3"/>
      <charset val="134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</font>
    <font>
      <b/>
      <sz val="12"/>
      <color indexed="9"/>
      <name val="新細明體"/>
      <family val="1"/>
    </font>
    <font>
      <sz val="12"/>
      <color indexed="9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sz val="12"/>
      <color indexed="17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b/>
      <sz val="12"/>
      <color indexed="8"/>
      <name val="新細明體"/>
      <family val="1"/>
    </font>
    <font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新細明體"/>
      <family val="1"/>
    </font>
    <font>
      <b/>
      <sz val="13"/>
      <color indexed="56"/>
      <name val="新細明體"/>
      <family val="1"/>
    </font>
    <font>
      <u/>
      <sz val="12"/>
      <color indexed="12"/>
      <name val="新細明體"/>
      <family val="1"/>
    </font>
    <font>
      <sz val="12"/>
      <color indexed="20"/>
      <name val="新細明體"/>
      <family val="1"/>
    </font>
    <font>
      <sz val="10"/>
      <name val="Helv"/>
      <family val="2"/>
    </font>
    <font>
      <b/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2"/>
      <name val="新細明體"/>
      <family val="1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新細明體"/>
      <family val="1"/>
      <charset val="136"/>
    </font>
    <font>
      <sz val="10"/>
      <name val="MS Sans Serif"/>
      <family val="2"/>
    </font>
    <font>
      <sz val="11"/>
      <color indexed="8"/>
      <name val="等线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b/>
      <sz val="24"/>
      <name val="標楷體"/>
      <family val="2"/>
    </font>
    <font>
      <sz val="8"/>
      <name val="Arial"/>
      <family val="2"/>
    </font>
    <font>
      <b/>
      <sz val="19"/>
      <name val="Times New Roman"/>
      <family val="1"/>
    </font>
    <font>
      <sz val="12"/>
      <name val="新細明體"/>
      <family val="1"/>
      <charset val="134"/>
    </font>
    <font>
      <b/>
      <sz val="20"/>
      <color indexed="30"/>
      <name val="標楷體"/>
      <family val="2"/>
    </font>
    <font>
      <sz val="9"/>
      <name val="新細明體"/>
      <family val="1"/>
      <charset val="134"/>
    </font>
    <font>
      <b/>
      <sz val="16"/>
      <name val="楷体"/>
      <family val="3"/>
      <charset val="134"/>
    </font>
    <font>
      <sz val="9"/>
      <name val="MingLiU"/>
      <family val="1"/>
      <charset val="136"/>
    </font>
    <font>
      <sz val="9"/>
      <name val="細明體"/>
      <family val="3"/>
    </font>
    <font>
      <sz val="9"/>
      <name val="宋体"/>
      <family val="3"/>
      <charset val="134"/>
    </font>
    <font>
      <sz val="14"/>
      <name val="新細明體"/>
      <family val="1"/>
      <charset val="134"/>
    </font>
    <font>
      <sz val="16"/>
      <name val="楷体"/>
      <family val="3"/>
      <charset val="134"/>
    </font>
    <font>
      <sz val="16"/>
      <name val="新細明體"/>
      <family val="1"/>
      <charset val="134"/>
    </font>
    <font>
      <sz val="16"/>
      <name val="宋体"/>
      <family val="3"/>
      <charset val="134"/>
    </font>
    <font>
      <b/>
      <sz val="20"/>
      <color indexed="3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Calibri"/>
      <family val="2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3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9">
    <xf numFmtId="0" fontId="0" fillId="0" borderId="0">
      <alignment vertical="center"/>
    </xf>
    <xf numFmtId="0" fontId="27" fillId="0" borderId="0"/>
    <xf numFmtId="0" fontId="3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0" borderId="0"/>
    <xf numFmtId="0" fontId="28" fillId="0" borderId="0"/>
    <xf numFmtId="0" fontId="30" fillId="0" borderId="0"/>
    <xf numFmtId="0" fontId="28" fillId="0" borderId="0"/>
    <xf numFmtId="176" fontId="3" fillId="0" borderId="0"/>
    <xf numFmtId="0" fontId="3" fillId="0" borderId="0"/>
    <xf numFmtId="0" fontId="4" fillId="16" borderId="1" applyNumberFormat="0" applyFont="0" applyAlignment="0" applyProtection="0">
      <alignment vertical="center"/>
    </xf>
    <xf numFmtId="0" fontId="4" fillId="16" borderId="1" applyNumberFormat="0" applyFon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6" fillId="0" borderId="0"/>
    <xf numFmtId="0" fontId="1" fillId="0" borderId="0">
      <alignment vertical="center"/>
    </xf>
    <xf numFmtId="0" fontId="31" fillId="0" borderId="0">
      <alignment vertical="center"/>
    </xf>
    <xf numFmtId="177" fontId="3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5" fillId="22" borderId="7" applyNumberFormat="0" applyAlignment="0" applyProtection="0">
      <alignment vertical="center"/>
    </xf>
    <xf numFmtId="0" fontId="5" fillId="22" borderId="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/>
    <xf numFmtId="0" fontId="3" fillId="0" borderId="0"/>
    <xf numFmtId="0" fontId="47" fillId="0" borderId="0">
      <alignment vertical="center"/>
    </xf>
    <xf numFmtId="0" fontId="23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/>
    <xf numFmtId="177" fontId="1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1" fillId="0" borderId="0">
      <alignment vertical="center"/>
    </xf>
  </cellStyleXfs>
  <cellXfs count="19">
    <xf numFmtId="0" fontId="0" fillId="0" borderId="0" xfId="0">
      <alignment vertical="center"/>
    </xf>
    <xf numFmtId="0" fontId="38" fillId="26" borderId="11" xfId="57" applyFont="1" applyFill="1" applyBorder="1" applyAlignment="1">
      <alignment horizontal="center" vertical="center" wrapText="1"/>
    </xf>
    <xf numFmtId="1" fontId="42" fillId="24" borderId="10" xfId="63" applyNumberFormat="1" applyFont="1" applyFill="1" applyBorder="1" applyAlignment="1">
      <alignment horizontal="center" vertical="center"/>
    </xf>
    <xf numFmtId="1" fontId="43" fillId="25" borderId="10" xfId="57" applyNumberFormat="1" applyFont="1" applyFill="1" applyBorder="1" applyAlignment="1">
      <alignment horizontal="center" vertical="center" wrapText="1"/>
    </xf>
    <xf numFmtId="1" fontId="44" fillId="24" borderId="10" xfId="63" applyNumberFormat="1" applyFont="1" applyFill="1" applyBorder="1" applyAlignment="1">
      <alignment horizontal="center" vertical="center" shrinkToFit="1"/>
    </xf>
    <xf numFmtId="1" fontId="43" fillId="0" borderId="10" xfId="57" applyNumberFormat="1" applyFont="1" applyFill="1" applyBorder="1" applyAlignment="1">
      <alignment horizontal="center" vertical="center" wrapText="1"/>
    </xf>
    <xf numFmtId="0" fontId="48" fillId="0" borderId="10" xfId="61" applyFont="1" applyFill="1" applyBorder="1" applyAlignment="1" applyProtection="1">
      <alignment horizontal="center" vertical="center" wrapText="1"/>
      <protection locked="0"/>
    </xf>
    <xf numFmtId="178" fontId="43" fillId="0" borderId="10" xfId="57" applyNumberFormat="1" applyFont="1" applyFill="1" applyBorder="1" applyAlignment="1">
      <alignment horizontal="center" vertical="center" wrapText="1"/>
    </xf>
    <xf numFmtId="179" fontId="43" fillId="0" borderId="10" xfId="57" applyNumberFormat="1" applyFont="1" applyFill="1" applyBorder="1" applyAlignment="1">
      <alignment horizontal="center" vertical="center" wrapText="1"/>
    </xf>
    <xf numFmtId="1" fontId="45" fillId="24" borderId="10" xfId="64" applyNumberFormat="1" applyFont="1" applyFill="1" applyBorder="1" applyAlignment="1" applyProtection="1">
      <alignment horizontal="center" vertical="center" shrinkToFit="1"/>
    </xf>
    <xf numFmtId="0" fontId="0" fillId="0" borderId="0" xfId="0" applyBorder="1">
      <alignment vertical="center"/>
    </xf>
    <xf numFmtId="0" fontId="38" fillId="25" borderId="12" xfId="57" applyFont="1" applyFill="1" applyBorder="1" applyAlignment="1">
      <alignment horizontal="center" vertical="center"/>
    </xf>
    <xf numFmtId="0" fontId="38" fillId="25" borderId="12" xfId="57" applyFont="1" applyFill="1" applyBorder="1" applyAlignment="1">
      <alignment horizontal="center" vertical="center" wrapText="1"/>
    </xf>
    <xf numFmtId="0" fontId="51" fillId="27" borderId="12" xfId="57" applyFont="1" applyFill="1" applyBorder="1" applyAlignment="1">
      <alignment horizontal="center" vertical="center" wrapText="1"/>
    </xf>
    <xf numFmtId="181" fontId="52" fillId="0" borderId="13" xfId="108" applyNumberFormat="1" applyFont="1" applyFill="1" applyBorder="1" applyAlignment="1">
      <alignment horizontal="center" vertical="center"/>
    </xf>
    <xf numFmtId="181" fontId="52" fillId="0" borderId="10" xfId="108" applyNumberFormat="1" applyFont="1" applyFill="1" applyBorder="1" applyAlignment="1">
      <alignment horizontal="center" vertical="center"/>
    </xf>
    <xf numFmtId="1" fontId="32" fillId="0" borderId="0" xfId="105" applyNumberFormat="1" applyFont="1" applyFill="1" applyAlignment="1">
      <alignment horizontal="center" vertical="center"/>
    </xf>
    <xf numFmtId="1" fontId="34" fillId="0" borderId="0" xfId="105" applyNumberFormat="1" applyFont="1" applyFill="1" applyBorder="1" applyAlignment="1">
      <alignment horizontal="center" vertical="center"/>
    </xf>
    <xf numFmtId="1" fontId="36" fillId="24" borderId="14" xfId="63" applyNumberFormat="1" applyFont="1" applyFill="1" applyBorder="1" applyAlignment="1">
      <alignment horizontal="center" vertical="center"/>
    </xf>
  </cellXfs>
  <cellStyles count="109">
    <cellStyle name="_ET_STYLE_NoName_00_" xfId="1"/>
    <cellStyle name="_tooling list0810" xfId="2"/>
    <cellStyle name="20% - 輔色1 2" xfId="3"/>
    <cellStyle name="20% - 輔色1 2 2" xfId="4"/>
    <cellStyle name="20% - 輔色2 2" xfId="5"/>
    <cellStyle name="20% - 輔色2 2 2" xfId="6"/>
    <cellStyle name="20% - 輔色3 2" xfId="7"/>
    <cellStyle name="20% - 輔色3 2 2" xfId="8"/>
    <cellStyle name="20% - 輔色4 2" xfId="9"/>
    <cellStyle name="20% - 輔色4 2 2" xfId="10"/>
    <cellStyle name="20% - 輔色5 2" xfId="11"/>
    <cellStyle name="20% - 輔色5 2 2" xfId="12"/>
    <cellStyle name="20% - 輔色6 2" xfId="13"/>
    <cellStyle name="20% - 輔色6 2 2" xfId="14"/>
    <cellStyle name="40% - 輔色1 2" xfId="15"/>
    <cellStyle name="40% - 輔色1 2 2" xfId="16"/>
    <cellStyle name="40% - 輔色2 2" xfId="17"/>
    <cellStyle name="40% - 輔色2 2 2" xfId="18"/>
    <cellStyle name="40% - 輔色3 2" xfId="19"/>
    <cellStyle name="40% - 輔色3 2 2" xfId="20"/>
    <cellStyle name="40% - 輔色4 2" xfId="21"/>
    <cellStyle name="40% - 輔色4 2 2" xfId="22"/>
    <cellStyle name="40% - 輔色5 2" xfId="23"/>
    <cellStyle name="40% - 輔色5 2 2" xfId="24"/>
    <cellStyle name="40% - 輔色6 2" xfId="25"/>
    <cellStyle name="40% - 輔色6 2 2" xfId="26"/>
    <cellStyle name="60% - 輔色1 2" xfId="27"/>
    <cellStyle name="60% - 輔色1 2 2" xfId="28"/>
    <cellStyle name="60% - 輔色2 2" xfId="29"/>
    <cellStyle name="60% - 輔色2 2 2" xfId="30"/>
    <cellStyle name="60% - 輔色3 2" xfId="31"/>
    <cellStyle name="60% - 輔色3 2 2" xfId="32"/>
    <cellStyle name="60% - 輔色4 2" xfId="33"/>
    <cellStyle name="60% - 輔色4 2 2" xfId="34"/>
    <cellStyle name="60% - 輔色5 2" xfId="35"/>
    <cellStyle name="60% - 輔色5 2 2" xfId="36"/>
    <cellStyle name="60% - 輔色6 2" xfId="37"/>
    <cellStyle name="60% - 輔色6 2 2" xfId="38"/>
    <cellStyle name="Muster" xfId="39"/>
    <cellStyle name="Normal 8" xfId="40"/>
    <cellStyle name="Normal 8 2" xfId="41"/>
    <cellStyle name="Normal 8 2 2" xfId="42"/>
    <cellStyle name="Style 1" xfId="43"/>
    <cellStyle name="Style 1 2" xfId="44"/>
    <cellStyle name="備註 2" xfId="45"/>
    <cellStyle name="備註 2 2" xfId="46"/>
    <cellStyle name="標題 1 2" xfId="47"/>
    <cellStyle name="標題 1 2 2" xfId="48"/>
    <cellStyle name="標題 2 2" xfId="49"/>
    <cellStyle name="標題 2 2 2" xfId="50"/>
    <cellStyle name="標題 3 2" xfId="51"/>
    <cellStyle name="標題 3 2 2" xfId="52"/>
    <cellStyle name="標題 4 2" xfId="53"/>
    <cellStyle name="標題 4 2 2" xfId="54"/>
    <cellStyle name="標題 5" xfId="55"/>
    <cellStyle name="標題 5 2" xfId="56"/>
    <cellStyle name="常规" xfId="0" builtinId="0"/>
    <cellStyle name="常规 2" xfId="57"/>
    <cellStyle name="常规 2 2" xfId="58"/>
    <cellStyle name="常规 2 2 2" xfId="59"/>
    <cellStyle name="常规 3" xfId="60"/>
    <cellStyle name="常规 4" xfId="61"/>
    <cellStyle name="常规 5" xfId="62"/>
    <cellStyle name="常规_产品定义与规划阶段APQP" xfId="63"/>
    <cellStyle name="超链接" xfId="64" builtinId="8"/>
    <cellStyle name="輔色1 2" xfId="65"/>
    <cellStyle name="輔色1 2 2" xfId="66"/>
    <cellStyle name="輔色2 2" xfId="67"/>
    <cellStyle name="輔色2 2 2" xfId="68"/>
    <cellStyle name="輔色3 2" xfId="69"/>
    <cellStyle name="輔色3 2 2" xfId="70"/>
    <cellStyle name="輔色4 2" xfId="71"/>
    <cellStyle name="輔色4 2 2" xfId="72"/>
    <cellStyle name="輔色5 2" xfId="73"/>
    <cellStyle name="輔色5 2 2" xfId="74"/>
    <cellStyle name="輔色6 2" xfId="75"/>
    <cellStyle name="輔色6 2 2" xfId="76"/>
    <cellStyle name="好 2" xfId="77"/>
    <cellStyle name="好 2 2" xfId="78"/>
    <cellStyle name="合計 2" xfId="79"/>
    <cellStyle name="合計 2 2" xfId="80"/>
    <cellStyle name="壞 2" xfId="81"/>
    <cellStyle name="壞 2 2" xfId="82"/>
    <cellStyle name="計算方式 2" xfId="83"/>
    <cellStyle name="計算方式 2 2" xfId="84"/>
    <cellStyle name="檢查儲存格 2" xfId="85"/>
    <cellStyle name="檢查儲存格 2 2" xfId="86"/>
    <cellStyle name="警告文字 2" xfId="87"/>
    <cellStyle name="警告文字 2 2" xfId="88"/>
    <cellStyle name="連結的儲存格 2" xfId="89"/>
    <cellStyle name="連結的儲存格 2 2" xfId="90"/>
    <cellStyle name="輸出 2" xfId="91"/>
    <cellStyle name="輸出 2 2" xfId="92"/>
    <cellStyle name="輸入 2" xfId="93"/>
    <cellStyle name="輸入 2 2" xfId="94"/>
    <cellStyle name="說明文字 2" xfId="95"/>
    <cellStyle name="說明文字 2 2" xfId="96"/>
    <cellStyle name="樣式 1" xfId="97"/>
    <cellStyle name="樣式 1 2" xfId="98"/>
    <cellStyle name="一般 2" xfId="99"/>
    <cellStyle name="一般 2 2" xfId="100"/>
    <cellStyle name="一般 2 3" xfId="101"/>
    <cellStyle name="一般 2 4" xfId="102"/>
    <cellStyle name="一般 2 5" xfId="103"/>
    <cellStyle name="一般 4" xfId="104"/>
    <cellStyle name="一般 5" xfId="108"/>
    <cellStyle name="一般_工时总表" xfId="105"/>
    <cellStyle name="中等 2" xfId="106"/>
    <cellStyle name="中等 2 2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</xdr:colOff>
      <xdr:row>4</xdr:row>
      <xdr:rowOff>152400</xdr:rowOff>
    </xdr:from>
    <xdr:to>
      <xdr:col>2</xdr:col>
      <xdr:colOff>1600200</xdr:colOff>
      <xdr:row>4</xdr:row>
      <xdr:rowOff>708660</xdr:rowOff>
    </xdr:to>
    <xdr:pic>
      <xdr:nvPicPr>
        <xdr:cNvPr id="5125" name="圖片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432560"/>
          <a:ext cx="15163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333904</xdr:colOff>
      <xdr:row>5</xdr:row>
      <xdr:rowOff>58430</xdr:rowOff>
    </xdr:from>
    <xdr:to>
      <xdr:col>2</xdr:col>
      <xdr:colOff>1278920</xdr:colOff>
      <xdr:row>5</xdr:row>
      <xdr:rowOff>653143</xdr:rowOff>
    </xdr:to>
    <xdr:pic>
      <xdr:nvPicPr>
        <xdr:cNvPr id="113" name="圖片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104" y="2562144"/>
          <a:ext cx="945016" cy="594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514350</xdr:colOff>
      <xdr:row>6</xdr:row>
      <xdr:rowOff>39189</xdr:rowOff>
    </xdr:from>
    <xdr:to>
      <xdr:col>2</xdr:col>
      <xdr:colOff>1066800</xdr:colOff>
      <xdr:row>6</xdr:row>
      <xdr:rowOff>631817</xdr:rowOff>
    </xdr:to>
    <xdr:pic>
      <xdr:nvPicPr>
        <xdr:cNvPr id="114" name="圖片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250475"/>
          <a:ext cx="552450" cy="59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427264</xdr:colOff>
      <xdr:row>7</xdr:row>
      <xdr:rowOff>60960</xdr:rowOff>
    </xdr:from>
    <xdr:to>
      <xdr:col>2</xdr:col>
      <xdr:colOff>1143000</xdr:colOff>
      <xdr:row>7</xdr:row>
      <xdr:rowOff>624006</xdr:rowOff>
    </xdr:to>
    <xdr:pic>
      <xdr:nvPicPr>
        <xdr:cNvPr id="116" name="圖片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464" y="3979817"/>
          <a:ext cx="715736" cy="563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368481</xdr:colOff>
      <xdr:row>8</xdr:row>
      <xdr:rowOff>98676</xdr:rowOff>
    </xdr:from>
    <xdr:to>
      <xdr:col>2</xdr:col>
      <xdr:colOff>1077685</xdr:colOff>
      <xdr:row>8</xdr:row>
      <xdr:rowOff>624110</xdr:rowOff>
    </xdr:to>
    <xdr:pic>
      <xdr:nvPicPr>
        <xdr:cNvPr id="117" name="圖片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681" y="4725105"/>
          <a:ext cx="709204" cy="525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144236</xdr:colOff>
      <xdr:row>9</xdr:row>
      <xdr:rowOff>175804</xdr:rowOff>
    </xdr:from>
    <xdr:to>
      <xdr:col>2</xdr:col>
      <xdr:colOff>1447800</xdr:colOff>
      <xdr:row>9</xdr:row>
      <xdr:rowOff>532569</xdr:rowOff>
    </xdr:to>
    <xdr:pic>
      <xdr:nvPicPr>
        <xdr:cNvPr id="123" name="圖片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436" y="5509804"/>
          <a:ext cx="1303564" cy="35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19</xdr:col>
      <xdr:colOff>684086</xdr:colOff>
      <xdr:row>48</xdr:row>
      <xdr:rowOff>141803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showGridLines="0" tabSelected="1" topLeftCell="C1" zoomScale="70" zoomScaleNormal="70" workbookViewId="0">
      <pane ySplit="4" topLeftCell="A5" activePane="bottomLeft" state="frozen"/>
      <selection pane="bottomLeft" activeCell="R7" sqref="R7"/>
    </sheetView>
  </sheetViews>
  <sheetFormatPr defaultColWidth="8.75" defaultRowHeight="14.25"/>
  <cols>
    <col min="1" max="1" width="9" customWidth="1"/>
    <col min="2" max="2" width="27.25" customWidth="1"/>
    <col min="3" max="3" width="21.875" customWidth="1"/>
    <col min="4" max="4" width="21.75" customWidth="1"/>
    <col min="5" max="5" width="9.75" customWidth="1"/>
    <col min="6" max="6" width="20.125" customWidth="1"/>
    <col min="7" max="7" width="19.625" customWidth="1"/>
    <col min="8" max="8" width="22.375" customWidth="1"/>
    <col min="9" max="9" width="6.75" customWidth="1"/>
    <col min="10" max="10" width="11.5" hidden="1" customWidth="1"/>
    <col min="11" max="11" width="11.375" hidden="1" customWidth="1"/>
    <col min="12" max="12" width="17.125" hidden="1" customWidth="1"/>
    <col min="13" max="13" width="13.75" customWidth="1"/>
    <col min="14" max="14" width="9" customWidth="1"/>
    <col min="15" max="15" width="20.125" style="10" customWidth="1"/>
    <col min="16" max="16384" width="8.75" style="10"/>
  </cols>
  <sheetData>
    <row r="1" spans="1:15" ht="30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ht="23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27" thickBot="1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ht="81">
      <c r="A4" s="1" t="s">
        <v>0</v>
      </c>
      <c r="B4" s="11" t="s">
        <v>6</v>
      </c>
      <c r="C4" s="12" t="s">
        <v>7</v>
      </c>
      <c r="D4" s="11" t="s">
        <v>8</v>
      </c>
      <c r="E4" s="12" t="s">
        <v>9</v>
      </c>
      <c r="F4" s="11" t="s">
        <v>2</v>
      </c>
      <c r="G4" s="11" t="s">
        <v>3</v>
      </c>
      <c r="H4" s="12" t="s">
        <v>10</v>
      </c>
      <c r="I4" s="12" t="s">
        <v>11</v>
      </c>
      <c r="J4" s="12" t="s">
        <v>18</v>
      </c>
      <c r="K4" s="12" t="s">
        <v>19</v>
      </c>
      <c r="L4" s="11" t="s">
        <v>4</v>
      </c>
      <c r="M4" s="12" t="s">
        <v>12</v>
      </c>
      <c r="N4" s="12" t="s">
        <v>52</v>
      </c>
      <c r="O4" s="13" t="s">
        <v>54</v>
      </c>
    </row>
    <row r="5" spans="1:15" ht="66.599999999999994" customHeight="1">
      <c r="A5" s="2">
        <v>1</v>
      </c>
      <c r="B5" s="3" t="s">
        <v>13</v>
      </c>
      <c r="C5" s="4"/>
      <c r="D5" s="5">
        <v>802720073503</v>
      </c>
      <c r="E5" s="6">
        <v>1</v>
      </c>
      <c r="F5" s="6" t="s">
        <v>14</v>
      </c>
      <c r="G5" s="6" t="s">
        <v>15</v>
      </c>
      <c r="H5" s="5" t="s">
        <v>16</v>
      </c>
      <c r="I5" s="5" t="s">
        <v>17</v>
      </c>
      <c r="J5" s="7">
        <v>115.35</v>
      </c>
      <c r="K5" s="8">
        <v>5</v>
      </c>
      <c r="L5" s="5">
        <v>30010261020</v>
      </c>
      <c r="M5" s="9" t="s">
        <v>20</v>
      </c>
      <c r="N5" s="8">
        <v>44</v>
      </c>
      <c r="O5" s="14">
        <f>(88.2/3600*N5/E5)*1.13</f>
        <v>1.21814</v>
      </c>
    </row>
    <row r="6" spans="1:15" ht="55.9" customHeight="1">
      <c r="A6" s="2">
        <v>2</v>
      </c>
      <c r="B6" s="3" t="s">
        <v>29</v>
      </c>
      <c r="C6" s="4"/>
      <c r="D6" s="5">
        <v>802720103548</v>
      </c>
      <c r="E6" s="6" t="s">
        <v>22</v>
      </c>
      <c r="F6" s="6" t="s">
        <v>30</v>
      </c>
      <c r="G6" s="6" t="s">
        <v>31</v>
      </c>
      <c r="H6" s="5" t="s">
        <v>48</v>
      </c>
      <c r="I6" s="5" t="s">
        <v>17</v>
      </c>
      <c r="J6" s="7">
        <v>6.6</v>
      </c>
      <c r="K6" s="7">
        <v>1.7</v>
      </c>
      <c r="L6" s="5" t="s">
        <v>27</v>
      </c>
      <c r="M6" s="9" t="s">
        <v>32</v>
      </c>
      <c r="N6" s="8">
        <v>30</v>
      </c>
      <c r="O6" s="14">
        <f>(57.3/3600*N6/E6)*1.13</f>
        <v>0.26978749999999996</v>
      </c>
    </row>
    <row r="7" spans="1:15" ht="55.9" customHeight="1">
      <c r="A7" s="2">
        <v>3</v>
      </c>
      <c r="B7" s="3" t="s">
        <v>33</v>
      </c>
      <c r="C7" s="4"/>
      <c r="D7" s="5">
        <v>802720103549</v>
      </c>
      <c r="E7" s="6" t="s">
        <v>24</v>
      </c>
      <c r="F7" s="6" t="s">
        <v>53</v>
      </c>
      <c r="G7" s="6" t="s">
        <v>34</v>
      </c>
      <c r="H7" s="5" t="s">
        <v>35</v>
      </c>
      <c r="I7" s="5" t="s">
        <v>17</v>
      </c>
      <c r="J7" s="7">
        <v>0.22</v>
      </c>
      <c r="K7" s="7">
        <v>0.25</v>
      </c>
      <c r="L7" s="5">
        <v>30020101001</v>
      </c>
      <c r="M7" s="9" t="s">
        <v>36</v>
      </c>
      <c r="N7" s="8">
        <v>20</v>
      </c>
      <c r="O7" s="14">
        <f>(50.7/3600*N7/E7)*1.13</f>
        <v>3.9785416666666663E-2</v>
      </c>
    </row>
    <row r="8" spans="1:15" ht="55.9" customHeight="1">
      <c r="A8" s="2">
        <v>5</v>
      </c>
      <c r="B8" s="3" t="s">
        <v>37</v>
      </c>
      <c r="C8" s="4"/>
      <c r="D8" s="5">
        <v>802720103551</v>
      </c>
      <c r="E8" s="6" t="s">
        <v>25</v>
      </c>
      <c r="F8" s="6" t="s">
        <v>30</v>
      </c>
      <c r="G8" s="6" t="s">
        <v>38</v>
      </c>
      <c r="H8" s="5" t="s">
        <v>39</v>
      </c>
      <c r="I8" s="5" t="s">
        <v>17</v>
      </c>
      <c r="J8" s="7">
        <v>18.059999999999999</v>
      </c>
      <c r="K8" s="7">
        <v>10.15</v>
      </c>
      <c r="L8" s="5">
        <v>30010261020</v>
      </c>
      <c r="M8" s="9" t="s">
        <v>49</v>
      </c>
      <c r="N8" s="8">
        <v>25</v>
      </c>
      <c r="O8" s="14">
        <f>(68.4/3600*N8/E8)*1.13</f>
        <v>0.26837500000000003</v>
      </c>
    </row>
    <row r="9" spans="1:15" ht="55.9" customHeight="1">
      <c r="A9" s="2">
        <v>6</v>
      </c>
      <c r="B9" s="3" t="s">
        <v>40</v>
      </c>
      <c r="C9" s="4"/>
      <c r="D9" s="5">
        <v>802720103552</v>
      </c>
      <c r="E9" s="6" t="s">
        <v>26</v>
      </c>
      <c r="F9" s="6" t="s">
        <v>41</v>
      </c>
      <c r="G9" s="6" t="s">
        <v>42</v>
      </c>
      <c r="H9" s="5" t="s">
        <v>43</v>
      </c>
      <c r="I9" s="5" t="s">
        <v>17</v>
      </c>
      <c r="J9" s="7">
        <v>9.94</v>
      </c>
      <c r="K9" s="7">
        <v>8.76</v>
      </c>
      <c r="L9" s="5">
        <v>30010261020</v>
      </c>
      <c r="M9" s="9" t="s">
        <v>50</v>
      </c>
      <c r="N9" s="8">
        <v>28</v>
      </c>
      <c r="O9" s="14">
        <f>(68.4/3600*N9/E9)*1.13</f>
        <v>0.30058000000000001</v>
      </c>
    </row>
    <row r="10" spans="1:15" ht="55.9" customHeight="1">
      <c r="A10" s="2">
        <v>7</v>
      </c>
      <c r="B10" s="3" t="s">
        <v>44</v>
      </c>
      <c r="C10" s="4"/>
      <c r="D10" s="5">
        <v>802720103557</v>
      </c>
      <c r="E10" s="6" t="s">
        <v>23</v>
      </c>
      <c r="F10" s="6" t="s">
        <v>45</v>
      </c>
      <c r="G10" s="6" t="s">
        <v>46</v>
      </c>
      <c r="H10" s="5" t="s">
        <v>47</v>
      </c>
      <c r="I10" s="5" t="s">
        <v>17</v>
      </c>
      <c r="J10" s="7">
        <v>7.0000000000000007E-2</v>
      </c>
      <c r="K10" s="7">
        <v>0.55000000000000004</v>
      </c>
      <c r="L10" s="5" t="s">
        <v>28</v>
      </c>
      <c r="M10" s="9" t="s">
        <v>51</v>
      </c>
      <c r="N10" s="8">
        <v>19</v>
      </c>
      <c r="O10" s="15">
        <f>(50.7/3600*N10/E10)*1.13</f>
        <v>3.7796145833333329E-2</v>
      </c>
    </row>
  </sheetData>
  <mergeCells count="3">
    <mergeCell ref="A1:N1"/>
    <mergeCell ref="A2:N2"/>
    <mergeCell ref="A3:N3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SK3361委外顶勤模具</vt:lpstr>
      <vt:lpstr>工程邮件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zpqc</dc:creator>
  <cp:keywords/>
  <dc:description/>
  <cp:lastModifiedBy>mibtech</cp:lastModifiedBy>
  <cp:revision/>
  <dcterms:created xsi:type="dcterms:W3CDTF">2016-01-14T06:34:14Z</dcterms:created>
  <dcterms:modified xsi:type="dcterms:W3CDTF">2021-01-04T13:11:35Z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