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工程提供外发20.7.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" i="1" l="1"/>
  <c r="P3" i="1"/>
  <c r="P5" i="1" l="1"/>
</calcChain>
</file>

<file path=xl/sharedStrings.xml><?xml version="1.0" encoding="utf-8"?>
<sst xmlns="http://schemas.openxmlformats.org/spreadsheetml/2006/main" count="50" uniqueCount="41">
  <si>
    <t>簡圖</t>
  </si>
  <si>
    <t>品名</t>
  </si>
  <si>
    <t>模具編號</t>
  </si>
  <si>
    <t>穴數</t>
  </si>
  <si>
    <t>Cav.</t>
  </si>
  <si>
    <r>
      <t>產品材質</t>
    </r>
    <r>
      <rPr>
        <sz val="12"/>
        <color theme="1"/>
        <rFont val="Arial"/>
        <family val="2"/>
      </rPr>
      <t>/</t>
    </r>
    <r>
      <rPr>
        <sz val="12"/>
        <color theme="1"/>
        <rFont val="宋体"/>
        <family val="3"/>
        <charset val="134"/>
      </rPr>
      <t>顏色</t>
    </r>
    <r>
      <rPr>
        <sz val="12"/>
        <color theme="1"/>
        <rFont val="Arial"/>
        <family val="2"/>
      </rPr>
      <t>(</t>
    </r>
    <r>
      <rPr>
        <sz val="12"/>
        <color theme="1"/>
        <rFont val="宋体"/>
        <family val="3"/>
        <charset val="134"/>
      </rPr>
      <t>色號</t>
    </r>
    <r>
      <rPr>
        <sz val="12"/>
        <color theme="1"/>
        <rFont val="Arial"/>
        <family val="2"/>
      </rPr>
      <t>)</t>
    </r>
  </si>
  <si>
    <t>原料料號</t>
  </si>
  <si>
    <t>客戶料號</t>
  </si>
  <si>
    <t>頂鈞料號</t>
  </si>
  <si>
    <t>產品</t>
  </si>
  <si>
    <t>模重</t>
  </si>
  <si>
    <t>单重</t>
  </si>
  <si>
    <t>水口</t>
  </si>
  <si>
    <t>單重</t>
  </si>
  <si>
    <t>機台</t>
  </si>
  <si>
    <t>噸位</t>
  </si>
  <si>
    <t>周期</t>
  </si>
  <si>
    <t>备注</t>
  </si>
  <si>
    <t>成品料號</t>
  </si>
  <si>
    <t>注塑</t>
  </si>
  <si>
    <t>BAFFLE</t>
  </si>
  <si>
    <t>ABS+30%GF KINGFA  GFABS-R30 BLACK</t>
  </si>
  <si>
    <t>T100457800100</t>
  </si>
  <si>
    <t>/</t>
  </si>
  <si>
    <t>117351082018A</t>
  </si>
  <si>
    <t>550T</t>
  </si>
  <si>
    <t>頂勤開模</t>
  </si>
  <si>
    <t>PSU_BRACKET</t>
  </si>
  <si>
    <t>PC_ABS_LOTTE_NE-1030/K25103_BLACK</t>
  </si>
  <si>
    <t>T100458700100</t>
  </si>
  <si>
    <t>117351082029A</t>
  </si>
  <si>
    <t>125T</t>
  </si>
  <si>
    <t>頂勤生產</t>
  </si>
  <si>
    <t>SNAP_LOCK_SCREW</t>
  </si>
  <si>
    <t>TPC EE D55+SCREW</t>
  </si>
  <si>
    <t>採購件</t>
  </si>
  <si>
    <t>T180600002870</t>
  </si>
  <si>
    <t>117351082030A</t>
  </si>
  <si>
    <r>
      <t>(</t>
    </r>
    <r>
      <rPr>
        <sz val="12"/>
        <color theme="1"/>
        <rFont val="宋体"/>
        <family val="3"/>
        <charset val="134"/>
      </rPr>
      <t>含螺絲</t>
    </r>
    <r>
      <rPr>
        <sz val="12"/>
        <color theme="1"/>
        <rFont val="Calibri"/>
        <family val="2"/>
      </rPr>
      <t>1.8G)</t>
    </r>
  </si>
  <si>
    <t>100T</t>
  </si>
  <si>
    <t>顶钧新费含税价13%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</si>
</sst>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.000_);[Red]\(0.000\)"/>
  </numFmts>
  <fonts count="19">
    <font>
      <sz val="11"/>
      <color theme="1"/>
      <name val="等线"/>
      <family val="2"/>
      <scheme val="minor"/>
    </font>
    <font>
      <sz val="12"/>
      <color theme="1"/>
      <name val="宋体"/>
      <family val="3"/>
      <charset val="134"/>
    </font>
    <font>
      <sz val="12"/>
      <color theme="1"/>
      <name val="PMingLiU"/>
      <family val="1"/>
      <charset val="136"/>
    </font>
    <font>
      <sz val="11"/>
      <color theme="1"/>
      <name val="PMingLiU"/>
      <family val="1"/>
      <charset val="136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9"/>
      <color theme="1"/>
      <name val="PMingLiU"/>
      <family val="1"/>
      <charset val="136"/>
    </font>
    <font>
      <sz val="8"/>
      <color theme="1"/>
      <name val="PMingLiU"/>
      <family val="1"/>
      <charset val="136"/>
    </font>
    <font>
      <sz val="8"/>
      <color theme="1"/>
      <name val="宋体"/>
      <family val="3"/>
      <charset val="134"/>
    </font>
    <font>
      <sz val="12"/>
      <color theme="1"/>
      <name val="Calibri"/>
      <family val="2"/>
    </font>
    <font>
      <sz val="11"/>
      <color theme="1"/>
      <name val="Calibri"/>
      <family val="2"/>
    </font>
    <font>
      <b/>
      <sz val="12"/>
      <color rgb="FF0000FF"/>
      <name val="Calibri"/>
      <family val="2"/>
    </font>
    <font>
      <sz val="11"/>
      <color theme="1"/>
      <name val="宋体"/>
      <family val="3"/>
      <charset val="134"/>
    </font>
    <font>
      <sz val="12"/>
      <color rgb="FF0000FF"/>
      <name val="Calibri"/>
      <family val="2"/>
    </font>
    <font>
      <sz val="12"/>
      <color rgb="FF3333FF"/>
      <name val="Calibri"/>
      <family val="2"/>
    </font>
    <font>
      <sz val="12"/>
      <color rgb="FF003366"/>
      <name val="Calibri"/>
      <family val="2"/>
    </font>
    <font>
      <sz val="9"/>
      <name val="等线"/>
      <family val="3"/>
      <charset val="134"/>
      <scheme val="minor"/>
    </font>
    <font>
      <sz val="12"/>
      <name val="宋体"/>
      <family val="3"/>
      <charset val="134"/>
    </font>
    <font>
      <sz val="12"/>
      <name val="新細明體"/>
      <family val="22"/>
      <charset val="134"/>
    </font>
  </fonts>
  <fills count="7">
    <fill>
      <patternFill patternType="none"/>
    </fill>
    <fill>
      <patternFill patternType="gray125"/>
    </fill>
    <fill>
      <patternFill patternType="solid">
        <fgColor rgb="FFD8E4BC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7" fillId="0" borderId="0">
      <alignment vertical="center"/>
    </xf>
  </cellStyleXfs>
  <cellXfs count="82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vertical="center"/>
    </xf>
    <xf numFmtId="176" fontId="9" fillId="0" borderId="6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0" fillId="0" borderId="0" xfId="0" applyAlignment="1"/>
    <xf numFmtId="177" fontId="18" fillId="0" borderId="10" xfId="1" applyNumberFormat="1" applyFont="1" applyFill="1" applyBorder="1" applyAlignment="1">
      <alignment horizontal="left" vertical="center"/>
    </xf>
    <xf numFmtId="0" fontId="0" fillId="0" borderId="10" xfId="0" applyBorder="1" applyAlignment="1"/>
    <xf numFmtId="0" fontId="7" fillId="6" borderId="10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 wrapText="1"/>
    </xf>
    <xf numFmtId="176" fontId="9" fillId="0" borderId="2" xfId="0" applyNumberFormat="1" applyFont="1" applyBorder="1" applyAlignment="1">
      <alignment horizontal="center" vertical="center" wrapText="1"/>
    </xf>
    <xf numFmtId="176" fontId="9" fillId="0" borderId="8" xfId="0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2" fontId="9" fillId="0" borderId="12" xfId="0" applyNumberFormat="1" applyFont="1" applyBorder="1" applyAlignment="1">
      <alignment horizontal="left" vertical="center"/>
    </xf>
    <xf numFmtId="2" fontId="9" fillId="0" borderId="8" xfId="0" applyNumberFormat="1" applyFont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</cellXfs>
  <cellStyles count="2">
    <cellStyle name="常规" xfId="0" builtinId="0"/>
    <cellStyle name="一般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cid:_Foxmail.1@e759106b-2cf7-7a14-7447-b094912f9453" TargetMode="External"/><Relationship Id="rId7" Type="http://schemas.openxmlformats.org/officeDocument/2006/relationships/image" Target="cid:_Foxmail.1@c7ce74d2-0383-6574-d7e3-cd59860d76c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image" Target="cid:_Foxmail.1@12168b66-31a4-da64-eb76-f9627aa83616" TargetMode="External"/><Relationship Id="rId4" Type="http://schemas.openxmlformats.org/officeDocument/2006/relationships/image" Target="../media/image3.png"/><Relationship Id="rId9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90</xdr:row>
      <xdr:rowOff>152400</xdr:rowOff>
    </xdr:from>
    <xdr:to>
      <xdr:col>19</xdr:col>
      <xdr:colOff>141161</xdr:colOff>
      <xdr:row>138</xdr:row>
      <xdr:rowOff>37028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17097375"/>
          <a:ext cx="13714286" cy="857142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0</xdr:col>
      <xdr:colOff>1038225</xdr:colOff>
      <xdr:row>2</xdr:row>
      <xdr:rowOff>447675</xdr:rowOff>
    </xdr:to>
    <xdr:pic>
      <xdr:nvPicPr>
        <xdr:cNvPr id="3" name="图片 2" descr="cid:_Foxmail.1@e759106b-2cf7-7a14-7447-b094912f9453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1975"/>
          <a:ext cx="1038225" cy="44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0</xdr:col>
      <xdr:colOff>952500</xdr:colOff>
      <xdr:row>4</xdr:row>
      <xdr:rowOff>76200</xdr:rowOff>
    </xdr:to>
    <xdr:pic>
      <xdr:nvPicPr>
        <xdr:cNvPr id="4" name="图片 3" descr="cid:_Foxmail.1@12168b66-31a4-da64-eb76-f9627aa83616"/>
        <xdr:cNvPicPr>
          <a:picLocks noChangeAspect="1" noChangeArrowheads="1"/>
        </xdr:cNvPicPr>
      </xdr:nvPicPr>
      <xdr:blipFill>
        <a:blip xmlns:r="http://schemas.openxmlformats.org/officeDocument/2006/relationships" r:embed="rId4" r:link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3500"/>
          <a:ext cx="9525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76200</xdr:colOff>
      <xdr:row>5</xdr:row>
      <xdr:rowOff>47626</xdr:rowOff>
    </xdr:from>
    <xdr:to>
      <xdr:col>0</xdr:col>
      <xdr:colOff>1104900</xdr:colOff>
      <xdr:row>7</xdr:row>
      <xdr:rowOff>114301</xdr:rowOff>
    </xdr:to>
    <xdr:pic>
      <xdr:nvPicPr>
        <xdr:cNvPr id="5" name="图片 4" descr="cid:_Foxmail.1@c7ce74d2-0383-6574-d7e3-cd59860d76c0"/>
        <xdr:cNvPicPr>
          <a:picLocks noChangeAspect="1" noChangeArrowheads="1"/>
        </xdr:cNvPicPr>
      </xdr:nvPicPr>
      <xdr:blipFill>
        <a:blip xmlns:r="http://schemas.openxmlformats.org/officeDocument/2006/relationships" r:embed="rId6" r:link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143126"/>
          <a:ext cx="102870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0</xdr:col>
      <xdr:colOff>1038225</xdr:colOff>
      <xdr:row>2</xdr:row>
      <xdr:rowOff>447675</xdr:rowOff>
    </xdr:to>
    <xdr:pic>
      <xdr:nvPicPr>
        <xdr:cNvPr id="7" name="图片 6" descr="cid:_Foxmail.1@e759106b-2cf7-7a14-7447-b094912f9453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"/>
          <a:ext cx="1038225" cy="44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0</xdr:col>
      <xdr:colOff>952500</xdr:colOff>
      <xdr:row>4</xdr:row>
      <xdr:rowOff>76200</xdr:rowOff>
    </xdr:to>
    <xdr:pic>
      <xdr:nvPicPr>
        <xdr:cNvPr id="8" name="图片 7" descr="cid:_Foxmail.1@12168b66-31a4-da64-eb76-f9627aa83616"/>
        <xdr:cNvPicPr>
          <a:picLocks noChangeAspect="1" noChangeArrowheads="1"/>
        </xdr:cNvPicPr>
      </xdr:nvPicPr>
      <xdr:blipFill>
        <a:blip xmlns:r="http://schemas.openxmlformats.org/officeDocument/2006/relationships" r:embed="rId4" r:link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00150"/>
          <a:ext cx="9525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76200</xdr:colOff>
      <xdr:row>5</xdr:row>
      <xdr:rowOff>47626</xdr:rowOff>
    </xdr:from>
    <xdr:to>
      <xdr:col>0</xdr:col>
      <xdr:colOff>1104900</xdr:colOff>
      <xdr:row>7</xdr:row>
      <xdr:rowOff>114301</xdr:rowOff>
    </xdr:to>
    <xdr:pic>
      <xdr:nvPicPr>
        <xdr:cNvPr id="9" name="图片 8" descr="cid:_Foxmail.1@c7ce74d2-0383-6574-d7e3-cd59860d76c0"/>
        <xdr:cNvPicPr>
          <a:picLocks noChangeAspect="1" noChangeArrowheads="1"/>
        </xdr:cNvPicPr>
      </xdr:nvPicPr>
      <xdr:blipFill>
        <a:blip xmlns:r="http://schemas.openxmlformats.org/officeDocument/2006/relationships" r:embed="rId6" r:link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581150"/>
          <a:ext cx="10287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161924</xdr:rowOff>
    </xdr:from>
    <xdr:to>
      <xdr:col>19</xdr:col>
      <xdr:colOff>74486</xdr:colOff>
      <xdr:row>46</xdr:row>
      <xdr:rowOff>28575</xdr:rowOff>
    </xdr:to>
    <xdr:pic>
      <xdr:nvPicPr>
        <xdr:cNvPr id="10" name="图片 9"/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t="17003" b="12767"/>
        <a:stretch/>
      </xdr:blipFill>
      <xdr:spPr>
        <a:xfrm>
          <a:off x="0" y="2990849"/>
          <a:ext cx="13714286" cy="601980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51</xdr:row>
      <xdr:rowOff>57150</xdr:rowOff>
    </xdr:from>
    <xdr:to>
      <xdr:col>17</xdr:col>
      <xdr:colOff>104775</xdr:colOff>
      <xdr:row>88</xdr:row>
      <xdr:rowOff>85725</xdr:rowOff>
    </xdr:to>
    <xdr:pic>
      <xdr:nvPicPr>
        <xdr:cNvPr id="11" name="图片 10"/>
        <xdr:cNvPicPr>
          <a:picLocks noChangeAspect="1"/>
        </xdr:cNvPicPr>
      </xdr:nvPicPr>
      <xdr:blipFill rotWithShape="1">
        <a:blip xmlns:r="http://schemas.openxmlformats.org/officeDocument/2006/relationships" r:embed="rId9"/>
        <a:srcRect t="17558" r="9780" b="3987"/>
        <a:stretch/>
      </xdr:blipFill>
      <xdr:spPr>
        <a:xfrm>
          <a:off x="0" y="9944100"/>
          <a:ext cx="12372975" cy="6724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workbookViewId="0">
      <selection activeCell="G11" sqref="G11"/>
    </sheetView>
  </sheetViews>
  <sheetFormatPr defaultRowHeight="14.25"/>
  <cols>
    <col min="1" max="1" width="15.25" style="27" customWidth="1"/>
    <col min="2" max="2" width="14.125" style="27" customWidth="1"/>
    <col min="3" max="3" width="14" style="27" customWidth="1"/>
    <col min="4" max="4" width="7.5" style="27" customWidth="1"/>
    <col min="5" max="5" width="11.625" style="27" customWidth="1"/>
    <col min="6" max="6" width="15.75" style="27" hidden="1" customWidth="1"/>
    <col min="7" max="7" width="16" style="27" customWidth="1"/>
    <col min="8" max="8" width="0" style="27" hidden="1" customWidth="1"/>
    <col min="9" max="9" width="15.375" style="27" customWidth="1"/>
    <col min="10" max="10" width="7.5" style="27" customWidth="1"/>
    <col min="11" max="11" width="8" style="27" customWidth="1"/>
    <col min="12" max="13" width="7.125" style="27" customWidth="1"/>
    <col min="14" max="14" width="7.5" style="27" customWidth="1"/>
    <col min="15" max="15" width="9" style="27"/>
    <col min="16" max="16" width="11.875" style="27" customWidth="1"/>
    <col min="17" max="16384" width="9" style="27"/>
  </cols>
  <sheetData>
    <row r="1" spans="1:17" ht="27" customHeight="1">
      <c r="A1" s="75" t="s">
        <v>0</v>
      </c>
      <c r="B1" s="77" t="s">
        <v>1</v>
      </c>
      <c r="C1" s="75" t="s">
        <v>2</v>
      </c>
      <c r="D1" s="1" t="s">
        <v>3</v>
      </c>
      <c r="E1" s="67" t="s">
        <v>5</v>
      </c>
      <c r="F1" s="77" t="s">
        <v>6</v>
      </c>
      <c r="G1" s="79" t="s">
        <v>7</v>
      </c>
      <c r="H1" s="64" t="s">
        <v>8</v>
      </c>
      <c r="I1" s="64"/>
      <c r="J1" s="30" t="s">
        <v>9</v>
      </c>
      <c r="K1" s="31" t="s">
        <v>9</v>
      </c>
      <c r="L1" s="31" t="s">
        <v>12</v>
      </c>
      <c r="M1" s="31" t="s">
        <v>12</v>
      </c>
      <c r="N1" s="3" t="s">
        <v>14</v>
      </c>
      <c r="O1" s="65" t="s">
        <v>16</v>
      </c>
      <c r="P1" s="69" t="s">
        <v>40</v>
      </c>
      <c r="Q1" s="67" t="s">
        <v>17</v>
      </c>
    </row>
    <row r="2" spans="1:17" ht="17.25" thickBot="1">
      <c r="A2" s="76"/>
      <c r="B2" s="78"/>
      <c r="C2" s="76"/>
      <c r="D2" s="2" t="s">
        <v>4</v>
      </c>
      <c r="E2" s="68"/>
      <c r="F2" s="78"/>
      <c r="G2" s="76"/>
      <c r="H2" s="5" t="s">
        <v>18</v>
      </c>
      <c r="I2" s="5" t="s">
        <v>19</v>
      </c>
      <c r="J2" s="32" t="s">
        <v>10</v>
      </c>
      <c r="K2" s="32" t="s">
        <v>11</v>
      </c>
      <c r="L2" s="32" t="s">
        <v>10</v>
      </c>
      <c r="M2" s="32" t="s">
        <v>13</v>
      </c>
      <c r="N2" s="4" t="s">
        <v>15</v>
      </c>
      <c r="O2" s="66"/>
      <c r="P2" s="70"/>
      <c r="Q2" s="68"/>
    </row>
    <row r="3" spans="1:17" ht="60.75" thickBot="1">
      <c r="A3" s="6"/>
      <c r="B3" s="7" t="s">
        <v>20</v>
      </c>
      <c r="C3" s="24">
        <v>808620013429</v>
      </c>
      <c r="D3" s="9">
        <v>1</v>
      </c>
      <c r="E3" s="10" t="s">
        <v>21</v>
      </c>
      <c r="F3" s="11">
        <v>30180540001</v>
      </c>
      <c r="G3" s="12" t="s">
        <v>22</v>
      </c>
      <c r="H3" s="13" t="s">
        <v>23</v>
      </c>
      <c r="I3" s="14" t="s">
        <v>24</v>
      </c>
      <c r="J3" s="8">
        <v>706.9</v>
      </c>
      <c r="K3" s="15">
        <v>706.9</v>
      </c>
      <c r="L3" s="8">
        <v>0</v>
      </c>
      <c r="M3" s="16">
        <v>0</v>
      </c>
      <c r="N3" s="10" t="s">
        <v>25</v>
      </c>
      <c r="O3" s="17">
        <v>78</v>
      </c>
      <c r="P3" s="28">
        <f>(165.7/3600*O3/D3)*1.13</f>
        <v>4.0568883333333323</v>
      </c>
      <c r="Q3" s="18" t="s">
        <v>26</v>
      </c>
    </row>
    <row r="4" spans="1:17" ht="45" customHeight="1">
      <c r="A4" s="25"/>
      <c r="B4" s="80" t="s">
        <v>27</v>
      </c>
      <c r="C4" s="57">
        <v>808620013437</v>
      </c>
      <c r="D4" s="39">
        <v>2</v>
      </c>
      <c r="E4" s="39" t="s">
        <v>28</v>
      </c>
      <c r="F4" s="80">
        <v>30032740001</v>
      </c>
      <c r="G4" s="46" t="s">
        <v>29</v>
      </c>
      <c r="H4" s="49" t="s">
        <v>23</v>
      </c>
      <c r="I4" s="52" t="s">
        <v>30</v>
      </c>
      <c r="J4" s="33">
        <v>81.8</v>
      </c>
      <c r="K4" s="73">
        <v>40.9</v>
      </c>
      <c r="L4" s="33">
        <v>3.5</v>
      </c>
      <c r="M4" s="36">
        <v>1.75</v>
      </c>
      <c r="N4" s="39" t="s">
        <v>31</v>
      </c>
      <c r="O4" s="42">
        <v>45</v>
      </c>
      <c r="P4" s="71">
        <f>(57.3/3600*O4/D4)*1.13</f>
        <v>0.40468124999999994</v>
      </c>
      <c r="Q4" s="21" t="s">
        <v>26</v>
      </c>
    </row>
    <row r="5" spans="1:17" ht="15.75" customHeight="1" thickBot="1">
      <c r="A5" s="29"/>
      <c r="B5" s="56"/>
      <c r="C5" s="59"/>
      <c r="D5" s="41"/>
      <c r="E5" s="41"/>
      <c r="F5" s="81"/>
      <c r="G5" s="48"/>
      <c r="H5" s="51"/>
      <c r="I5" s="53"/>
      <c r="J5" s="35"/>
      <c r="K5" s="74"/>
      <c r="L5" s="35"/>
      <c r="M5" s="38"/>
      <c r="N5" s="41"/>
      <c r="O5" s="44"/>
      <c r="P5" s="72" t="e">
        <f>(72.8/3600*H5/F5)*1.13</f>
        <v>#DIV/0!</v>
      </c>
      <c r="Q5" s="22" t="s">
        <v>32</v>
      </c>
    </row>
    <row r="6" spans="1:17" ht="15.75" hidden="1" customHeight="1">
      <c r="A6" s="45"/>
      <c r="B6" s="54" t="s">
        <v>33</v>
      </c>
      <c r="C6" s="57">
        <v>808620043445</v>
      </c>
      <c r="D6" s="39">
        <v>4</v>
      </c>
      <c r="E6" s="39" t="s">
        <v>34</v>
      </c>
      <c r="F6" s="61" t="s">
        <v>35</v>
      </c>
      <c r="G6" s="46" t="s">
        <v>36</v>
      </c>
      <c r="H6" s="49" t="s">
        <v>23</v>
      </c>
      <c r="I6" s="49" t="s">
        <v>37</v>
      </c>
      <c r="J6" s="33">
        <v>9.6</v>
      </c>
      <c r="K6" s="19">
        <v>2.4</v>
      </c>
      <c r="L6" s="33">
        <v>3.35</v>
      </c>
      <c r="M6" s="36">
        <v>0.83799999999999997</v>
      </c>
      <c r="N6" s="39" t="s">
        <v>39</v>
      </c>
      <c r="O6" s="42">
        <v>40</v>
      </c>
      <c r="P6" s="20"/>
      <c r="Q6" s="21" t="s">
        <v>26</v>
      </c>
    </row>
    <row r="7" spans="1:17" ht="15.75" hidden="1" customHeight="1">
      <c r="A7" s="45"/>
      <c r="B7" s="55"/>
      <c r="C7" s="58"/>
      <c r="D7" s="40"/>
      <c r="E7" s="40"/>
      <c r="F7" s="62"/>
      <c r="G7" s="47"/>
      <c r="H7" s="50"/>
      <c r="I7" s="50"/>
      <c r="J7" s="34"/>
      <c r="K7" s="19" t="s">
        <v>38</v>
      </c>
      <c r="L7" s="34"/>
      <c r="M7" s="37"/>
      <c r="N7" s="40"/>
      <c r="O7" s="43"/>
      <c r="P7" s="20"/>
      <c r="Q7" s="21" t="s">
        <v>35</v>
      </c>
    </row>
    <row r="8" spans="1:17" ht="15.75" hidden="1" customHeight="1" thickBot="1">
      <c r="A8" s="45"/>
      <c r="B8" s="56"/>
      <c r="C8" s="59"/>
      <c r="D8" s="41"/>
      <c r="E8" s="60"/>
      <c r="F8" s="63"/>
      <c r="G8" s="48"/>
      <c r="H8" s="51"/>
      <c r="I8" s="51"/>
      <c r="J8" s="35"/>
      <c r="K8" s="23"/>
      <c r="L8" s="35"/>
      <c r="M8" s="38"/>
      <c r="N8" s="41"/>
      <c r="O8" s="44"/>
      <c r="P8" s="26"/>
      <c r="Q8" s="22" t="s">
        <v>32</v>
      </c>
    </row>
  </sheetData>
  <mergeCells count="39">
    <mergeCell ref="G1:G2"/>
    <mergeCell ref="B4:B5"/>
    <mergeCell ref="C4:C5"/>
    <mergeCell ref="D4:D5"/>
    <mergeCell ref="E4:E5"/>
    <mergeCell ref="F4:F5"/>
    <mergeCell ref="A1:A2"/>
    <mergeCell ref="B1:B2"/>
    <mergeCell ref="C1:C2"/>
    <mergeCell ref="E1:E2"/>
    <mergeCell ref="F1:F2"/>
    <mergeCell ref="M4:M5"/>
    <mergeCell ref="N4:N5"/>
    <mergeCell ref="H1:I1"/>
    <mergeCell ref="O1:O2"/>
    <mergeCell ref="Q1:Q2"/>
    <mergeCell ref="P1:P2"/>
    <mergeCell ref="P4:P5"/>
    <mergeCell ref="O4:O5"/>
    <mergeCell ref="K4:K5"/>
    <mergeCell ref="L4:L5"/>
    <mergeCell ref="H4:H5"/>
    <mergeCell ref="I4:I5"/>
    <mergeCell ref="J4:J5"/>
    <mergeCell ref="B6:B8"/>
    <mergeCell ref="C6:C8"/>
    <mergeCell ref="D6:D8"/>
    <mergeCell ref="E6:E8"/>
    <mergeCell ref="F6:F8"/>
    <mergeCell ref="G4:G5"/>
    <mergeCell ref="L6:L8"/>
    <mergeCell ref="M6:M8"/>
    <mergeCell ref="N6:N8"/>
    <mergeCell ref="O6:O8"/>
    <mergeCell ref="A6:A8"/>
    <mergeCell ref="G6:G8"/>
    <mergeCell ref="H6:H8"/>
    <mergeCell ref="I6:I8"/>
    <mergeCell ref="J6:J8"/>
  </mergeCells>
  <phoneticPr fontId="16" type="noConversion"/>
  <pageMargins left="0.7" right="0.7" top="0.75" bottom="0.75" header="0.3" footer="0.3"/>
  <pageSetup paperSize="9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工程提供外发20.7.3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2020-07-06T06:38:18Z</dcterms:modified>
</cp:coreProperties>
</file>